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5200" windowHeight="12570"/>
  </bookViews>
  <sheets>
    <sheet name="Index" sheetId="3" r:id="rId1"/>
    <sheet name="Exercitiu RF-RA" sheetId="5" r:id="rId2"/>
    <sheet name="Exercitiu RM" sheetId="6" r:id="rId3"/>
  </sheets>
  <externalReferences>
    <externalReference r:id="rId4"/>
  </externalReferences>
  <definedNames>
    <definedName name="CompanySetup_AddressLine4">INDEX([1]!CompanySetup[VALUE],MATCH("Address Line 4",[1]!CompanySetup[YOUR COMPANY FACTS],0))</definedName>
    <definedName name="CompanySetup_YourCurrencyAbbreviation">INDEX([1]!CompanySetup[VALUE],MATCH("Currency Abbreviation",[1]!CompanySetup[YOUR COMPANY FACTS],0))</definedName>
    <definedName name="Courses">#REF!</definedName>
    <definedName name="Employees">#REF!</definedName>
    <definedName name="InvoiceTotal" localSheetId="2">'Exercitiu RM'!#REF!</definedName>
    <definedName name="InvoiceTotal">'Exercitiu RF-RA'!#REF!</definedName>
    <definedName name="_xlnm.Print_Area" localSheetId="1">'Exercitiu RF-RA'!$C:$J</definedName>
    <definedName name="_xlnm.Print_Area" localSheetId="2">'Exercitiu RM'!$C:$J</definedName>
    <definedName name="_xlnm.Print_Area" localSheetId="0">Index!$C:$I</definedName>
    <definedName name="_xlnm.Print_Titles" localSheetId="1">'Exercitiu RF-RA'!#REF!</definedName>
    <definedName name="_xlnm.Print_Titles" localSheetId="2">'Exercitiu RM'!#REF!</definedName>
    <definedName name="_xlnm.Print_Titles" localSheetId="0">Index!#REF!</definedName>
  </definedNames>
  <calcPr calcId="152511"/>
</workbook>
</file>

<file path=xl/calcChain.xml><?xml version="1.0" encoding="utf-8"?>
<calcChain xmlns="http://schemas.openxmlformats.org/spreadsheetml/2006/main">
  <c r="D10" i="3" l="1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8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J19" i="5"/>
  <c r="J20" i="5"/>
  <c r="J21" i="5"/>
  <c r="J22" i="5"/>
  <c r="J23" i="5"/>
  <c r="J24" i="5"/>
  <c r="J25" i="5"/>
  <c r="J26" i="5"/>
  <c r="J18" i="5"/>
  <c r="K19" i="5"/>
  <c r="K20" i="5"/>
  <c r="K21" i="5"/>
  <c r="K22" i="5"/>
  <c r="D9" i="3" s="1"/>
  <c r="K23" i="5"/>
  <c r="K24" i="5"/>
  <c r="K25" i="5"/>
  <c r="K26" i="5"/>
  <c r="K18" i="5"/>
  <c r="H28" i="5"/>
  <c r="H27" i="5"/>
  <c r="D8" i="3" l="1"/>
  <c r="H29" i="5"/>
</calcChain>
</file>

<file path=xl/sharedStrings.xml><?xml version="1.0" encoding="utf-8"?>
<sst xmlns="http://schemas.openxmlformats.org/spreadsheetml/2006/main" count="75" uniqueCount="64">
  <si>
    <t>NAME</t>
  </si>
  <si>
    <t>COURSE</t>
  </si>
  <si>
    <t>INSTRUCTOR</t>
  </si>
  <si>
    <t>DATE OF TRAINING</t>
  </si>
  <si>
    <t>TRAINING LOG</t>
  </si>
  <si>
    <t>TAKEN</t>
  </si>
  <si>
    <t>PASS/FAIL</t>
  </si>
  <si>
    <t>NOTES</t>
  </si>
  <si>
    <r>
      <t xml:space="preserve">Practice Book - </t>
    </r>
    <r>
      <rPr>
        <sz val="14"/>
        <color theme="5" tint="-0.249977111117893"/>
        <rFont val="Open Sans Semibold"/>
        <family val="2"/>
        <charset val="238"/>
        <scheme val="major"/>
      </rPr>
      <t>Referintele celulelor in Excel</t>
    </r>
  </si>
  <si>
    <t>Cuprins</t>
  </si>
  <si>
    <t>Referinte Mixte</t>
  </si>
  <si>
    <t>Referinte Absolute</t>
  </si>
  <si>
    <t>Referinte Relative</t>
  </si>
  <si>
    <t>KIM ABERCROMBIE</t>
  </si>
  <si>
    <t>ADVENTURE WORKS</t>
  </si>
  <si>
    <t>FACTURA FISCALA</t>
  </si>
  <si>
    <t>FURNIZOR</t>
  </si>
  <si>
    <t>Numar:</t>
  </si>
  <si>
    <t>Seria:</t>
  </si>
  <si>
    <t>Data:</t>
  </si>
  <si>
    <t>BENEFICIAR</t>
  </si>
  <si>
    <t>RO 5215382</t>
  </si>
  <si>
    <t>J 13/55/2015</t>
  </si>
  <si>
    <t>CONT BANCA: RO77RTXB0035000230023025</t>
  </si>
  <si>
    <t>Str. Alba Iulia, Nr. 55, Sector 4, BUCURESTI</t>
  </si>
  <si>
    <t>RO 365287</t>
  </si>
  <si>
    <t>J 32/155/2012</t>
  </si>
  <si>
    <t>Str. Bistrita, Nr. 3, Sector 2, BUCURESTI</t>
  </si>
  <si>
    <t>CONT BANCA: RO57RBDB0015010240523025</t>
  </si>
  <si>
    <t>Cota TVA</t>
  </si>
  <si>
    <t>DENUMIRE PRODUS SAU SERVICIU</t>
  </si>
  <si>
    <t>U.M.</t>
  </si>
  <si>
    <t>CANTI
TATE</t>
  </si>
  <si>
    <t>TVA</t>
  </si>
  <si>
    <t>PRET UNITAR</t>
  </si>
  <si>
    <t>VALOARE</t>
  </si>
  <si>
    <t>BUC</t>
  </si>
  <si>
    <t>Limonada</t>
  </si>
  <si>
    <t>Fresh Portocale</t>
  </si>
  <si>
    <t>Apa Minerala</t>
  </si>
  <si>
    <t>Empanadas cu carne de vita Picadillo</t>
  </si>
  <si>
    <t>Empanadas: Creveti Chipotle</t>
  </si>
  <si>
    <t>Empanadas cu faole rosie</t>
  </si>
  <si>
    <t>Enchiladas cu legume</t>
  </si>
  <si>
    <t>Enchiladas cu pui</t>
  </si>
  <si>
    <t>Desert cu mere si scortisoara</t>
  </si>
  <si>
    <t>L</t>
  </si>
  <si>
    <t>Total fara TVA</t>
  </si>
  <si>
    <t>TOTAL DE PLATA</t>
  </si>
  <si>
    <t>OBSERVATII:</t>
  </si>
  <si>
    <t/>
  </si>
  <si>
    <t>KAB</t>
  </si>
  <si>
    <t>Se achita cu OP pana la 14.05.2015</t>
  </si>
  <si>
    <t>Verificare TVA</t>
  </si>
  <si>
    <t>Verificare Valoare</t>
  </si>
  <si>
    <t>Bronze</t>
  </si>
  <si>
    <t>Gold</t>
  </si>
  <si>
    <t>Silver</t>
  </si>
  <si>
    <t>An Olimpiada</t>
  </si>
  <si>
    <t>BAZA DE DATE - Numarul medaliilor obtinute de atleti romani in cadrul olimpiadelor de vara</t>
  </si>
  <si>
    <t>Total</t>
  </si>
  <si>
    <t>YTD Bronze</t>
  </si>
  <si>
    <t>YTD Silver</t>
  </si>
  <si>
    <t>YTD Gold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</si>
</sst>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0" formatCode="General;;"/>
    <numFmt numFmtId="172" formatCode="#,##0.00;;"/>
    <numFmt numFmtId="173" formatCode="&quot;$&quot;#,##0.00;;\-"/>
    <numFmt numFmtId="175" formatCode="dd/mm/yy;@"/>
  </numFmts>
  <fonts count="32" x14ac:knownFonts="1">
    <font>
      <sz val="9"/>
      <color theme="1" tint="0.499984740745262"/>
      <name val="Open Sans Semibold"/>
      <family val="2"/>
      <scheme val="major"/>
    </font>
    <font>
      <sz val="11"/>
      <color theme="1"/>
      <name val="Open Sans"/>
      <family val="2"/>
      <scheme val="minor"/>
    </font>
    <font>
      <sz val="28"/>
      <color theme="0" tint="-0.24994659260841701"/>
      <name val="Open Sans Semibold"/>
      <family val="2"/>
      <scheme val="major"/>
    </font>
    <font>
      <b/>
      <sz val="11"/>
      <color theme="1" tint="0.34998626667073579"/>
      <name val="Open Sans"/>
      <family val="2"/>
      <scheme val="minor"/>
    </font>
    <font>
      <b/>
      <sz val="11"/>
      <color theme="3"/>
      <name val="Open Sans"/>
      <family val="2"/>
      <scheme val="minor"/>
    </font>
    <font>
      <i/>
      <sz val="11"/>
      <color rgb="FF7F7F7F"/>
      <name val="Open Sans"/>
      <family val="2"/>
      <scheme val="minor"/>
    </font>
    <font>
      <sz val="14"/>
      <color theme="1" tint="0.499984740745262"/>
      <name val="Open Sans Semibold"/>
      <family val="2"/>
      <charset val="238"/>
      <scheme val="major"/>
    </font>
    <font>
      <sz val="14"/>
      <color theme="5" tint="-0.249977111117893"/>
      <name val="Open Sans Semibold"/>
      <family val="2"/>
      <charset val="238"/>
      <scheme val="major"/>
    </font>
    <font>
      <sz val="11"/>
      <color theme="1" tint="0.499984740745262"/>
      <name val="Open Sans Semibold"/>
      <family val="2"/>
      <scheme val="major"/>
    </font>
    <font>
      <sz val="11"/>
      <name val="Open Sans"/>
      <family val="2"/>
      <scheme val="minor"/>
    </font>
    <font>
      <sz val="8"/>
      <name val="Open Sans"/>
      <family val="2"/>
      <scheme val="minor"/>
    </font>
    <font>
      <sz val="8"/>
      <color theme="3"/>
      <name val="Open Sans"/>
      <family val="2"/>
      <scheme val="minor"/>
    </font>
    <font>
      <sz val="11"/>
      <color rgb="FF969696"/>
      <name val="Open Sans"/>
      <family val="2"/>
      <scheme val="minor"/>
    </font>
    <font>
      <i/>
      <sz val="11"/>
      <color theme="7" tint="-0.249977111117893"/>
      <name val="Open Sans"/>
      <family val="2"/>
      <scheme val="minor"/>
    </font>
    <font>
      <sz val="18"/>
      <name val="Open Sans Semibold"/>
      <family val="1"/>
      <scheme val="major"/>
    </font>
    <font>
      <sz val="18"/>
      <color theme="4"/>
      <name val="Open Sans Semibold"/>
      <family val="1"/>
      <scheme val="major"/>
    </font>
    <font>
      <sz val="18"/>
      <name val="Open Sans"/>
      <family val="2"/>
      <scheme val="minor"/>
    </font>
    <font>
      <sz val="18"/>
      <color theme="1" tint="0.499984740745262"/>
      <name val="Open Sans Semibold"/>
      <family val="2"/>
      <scheme val="major"/>
    </font>
    <font>
      <b/>
      <sz val="13"/>
      <color theme="3"/>
      <name val="Open Sans"/>
      <family val="2"/>
      <scheme val="minor"/>
    </font>
    <font>
      <sz val="13"/>
      <name val="Open Sans"/>
      <family val="2"/>
      <scheme val="minor"/>
    </font>
    <font>
      <b/>
      <sz val="13"/>
      <color theme="1" tint="0.34998626667073579"/>
      <name val="Open Sans"/>
      <family val="2"/>
      <scheme val="minor"/>
    </font>
    <font>
      <sz val="10"/>
      <color theme="3"/>
      <name val="Open Sans"/>
      <family val="2"/>
      <scheme val="minor"/>
    </font>
    <font>
      <sz val="10"/>
      <name val="Open Sans"/>
      <family val="2"/>
      <scheme val="minor"/>
    </font>
    <font>
      <sz val="9"/>
      <color theme="0"/>
      <name val="Open Sans Semibold"/>
      <family val="2"/>
      <scheme val="major"/>
    </font>
    <font>
      <sz val="11"/>
      <color theme="1" tint="0.34998626667073579"/>
      <name val="Open Sans"/>
      <family val="2"/>
      <charset val="238"/>
      <scheme val="minor"/>
    </font>
    <font>
      <b/>
      <sz val="14"/>
      <color theme="4"/>
      <name val="Open Sans"/>
      <family val="2"/>
      <charset val="238"/>
      <scheme val="minor"/>
    </font>
    <font>
      <sz val="18"/>
      <color theme="1" tint="0.34998626667073579"/>
      <name val="Open Sans"/>
      <family val="2"/>
      <scheme val="minor"/>
    </font>
    <font>
      <sz val="14"/>
      <color theme="1" tint="0.499984740745262"/>
      <name val="Open Sans Semibold"/>
      <family val="2"/>
      <scheme val="major"/>
    </font>
    <font>
      <u/>
      <sz val="12"/>
      <color theme="10"/>
      <name val="Open Sans Semibold"/>
      <family val="2"/>
      <scheme val="major"/>
    </font>
    <font>
      <b/>
      <sz val="10"/>
      <color theme="3"/>
      <name val="Open Sans"/>
      <family val="2"/>
      <scheme val="minor"/>
    </font>
    <font>
      <sz val="9"/>
      <color theme="1" tint="0.34998626667073579"/>
      <name val="Open Sans Semibold"/>
      <family val="2"/>
      <scheme val="major"/>
    </font>
    <font>
      <b/>
      <sz val="11"/>
      <color theme="1" tint="0.249977111117893"/>
      <name val="Open Sans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theme="0" tint="-0.1499679555650502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3"/>
      </bottom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/>
      <diagonal/>
    </border>
    <border>
      <left/>
      <right/>
      <top style="medium">
        <color theme="4" tint="0.39997558519241921"/>
      </top>
      <bottom/>
      <diagonal/>
    </border>
    <border>
      <left/>
      <right/>
      <top/>
      <bottom style="medium">
        <color theme="7"/>
      </bottom>
      <diagonal/>
    </border>
    <border>
      <left/>
      <right/>
      <top/>
      <bottom style="medium">
        <color theme="5"/>
      </bottom>
      <diagonal/>
    </border>
    <border>
      <left/>
      <right/>
      <top style="medium">
        <color theme="5"/>
      </top>
      <bottom/>
      <diagonal/>
    </border>
  </borders>
  <cellStyleXfs count="8">
    <xf numFmtId="0" fontId="0" fillId="0" borderId="0">
      <alignment vertical="center"/>
    </xf>
    <xf numFmtId="0" fontId="2" fillId="0" borderId="1" applyNumberFormat="0" applyProtection="0">
      <alignment vertical="center"/>
    </xf>
    <xf numFmtId="0" fontId="3" fillId="0" borderId="0" applyNumberFormat="0" applyFill="0" applyAlignment="0" applyProtection="0"/>
    <xf numFmtId="0" fontId="4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28" fillId="0" borderId="0" applyNumberForma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2" applyFill="1" applyAlignment="1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Fill="1">
      <alignment vertical="center"/>
    </xf>
    <xf numFmtId="170" fontId="11" fillId="0" borderId="0" xfId="0" applyNumberFormat="1" applyFont="1" applyFill="1" applyAlignment="1">
      <alignment horizontal="right"/>
    </xf>
    <xf numFmtId="170" fontId="11" fillId="0" borderId="0" xfId="0" applyNumberFormat="1" applyFont="1" applyFill="1">
      <alignment vertical="center"/>
    </xf>
    <xf numFmtId="0" fontId="9" fillId="0" borderId="3" xfId="0" applyFont="1" applyFill="1" applyBorder="1">
      <alignment vertical="center"/>
    </xf>
    <xf numFmtId="170" fontId="12" fillId="0" borderId="0" xfId="0" applyNumberFormat="1" applyFont="1" applyFill="1">
      <alignment vertical="center"/>
    </xf>
    <xf numFmtId="0" fontId="9" fillId="0" borderId="0" xfId="0" applyFont="1" applyFill="1" applyBorder="1">
      <alignment vertical="center"/>
    </xf>
    <xf numFmtId="0" fontId="9" fillId="0" borderId="4" xfId="0" applyFont="1" applyFill="1" applyBorder="1">
      <alignment vertical="center"/>
    </xf>
    <xf numFmtId="0" fontId="4" fillId="0" borderId="2" xfId="3" applyFill="1" applyAlignment="1">
      <alignment horizontal="center" vertical="center"/>
    </xf>
    <xf numFmtId="0" fontId="11" fillId="0" borderId="4" xfId="0" applyFont="1" applyFill="1" applyBorder="1">
      <alignment vertical="center"/>
    </xf>
    <xf numFmtId="0" fontId="13" fillId="0" borderId="4" xfId="5" applyFont="1" applyFill="1" applyBorder="1" applyAlignment="1">
      <alignment horizontal="right" vertical="center"/>
    </xf>
    <xf numFmtId="9" fontId="13" fillId="0" borderId="4" xfId="5" applyNumberFormat="1" applyFont="1" applyFill="1" applyBorder="1" applyAlignment="1">
      <alignment horizontal="right" indent="1"/>
    </xf>
    <xf numFmtId="0" fontId="14" fillId="0" borderId="4" xfId="0" applyFont="1" applyFill="1" applyBorder="1" applyAlignment="1">
      <alignment vertical="center"/>
    </xf>
    <xf numFmtId="0" fontId="15" fillId="0" borderId="4" xfId="0" applyNumberFormat="1" applyFont="1" applyFill="1" applyBorder="1" applyAlignment="1">
      <alignment horizontal="right" vertical="center"/>
    </xf>
    <xf numFmtId="0" fontId="16" fillId="0" borderId="4" xfId="0" applyFont="1" applyFill="1" applyBorder="1">
      <alignment vertical="center"/>
    </xf>
    <xf numFmtId="0" fontId="17" fillId="0" borderId="0" xfId="0" applyFont="1">
      <alignment vertical="center"/>
    </xf>
    <xf numFmtId="0" fontId="15" fillId="0" borderId="5" xfId="0" applyNumberFormat="1" applyFont="1" applyFill="1" applyBorder="1" applyAlignment="1">
      <alignment horizontal="right" vertical="center"/>
    </xf>
    <xf numFmtId="0" fontId="18" fillId="0" borderId="2" xfId="3" applyFont="1" applyFill="1" applyAlignment="1">
      <alignment vertical="center"/>
    </xf>
    <xf numFmtId="0" fontId="19" fillId="0" borderId="0" xfId="0" applyFont="1" applyFill="1">
      <alignment vertical="center"/>
    </xf>
    <xf numFmtId="0" fontId="18" fillId="0" borderId="2" xfId="3" applyFont="1" applyFill="1" applyAlignment="1">
      <alignment horizontal="right" vertical="center"/>
    </xf>
    <xf numFmtId="0" fontId="20" fillId="0" borderId="0" xfId="2" applyFont="1" applyFill="1" applyAlignment="1">
      <alignment horizontal="left" vertical="center"/>
    </xf>
    <xf numFmtId="0" fontId="18" fillId="0" borderId="0" xfId="0" applyFont="1" applyFill="1" applyAlignment="1">
      <alignment vertical="center"/>
    </xf>
    <xf numFmtId="0" fontId="20" fillId="0" borderId="0" xfId="2" applyFont="1" applyFill="1" applyAlignment="1">
      <alignment vertical="center"/>
    </xf>
    <xf numFmtId="0" fontId="20" fillId="0" borderId="0" xfId="2" applyFont="1" applyFill="1" applyAlignment="1">
      <alignment horizontal="right" vertical="center"/>
    </xf>
    <xf numFmtId="170" fontId="21" fillId="0" borderId="0" xfId="0" applyNumberFormat="1" applyFont="1" applyFill="1">
      <alignment vertical="center"/>
    </xf>
    <xf numFmtId="0" fontId="21" fillId="0" borderId="0" xfId="0" applyFont="1" applyFill="1" applyAlignment="1">
      <alignment vertical="center"/>
    </xf>
    <xf numFmtId="170" fontId="21" fillId="0" borderId="0" xfId="0" applyNumberFormat="1" applyFont="1" applyFill="1" applyAlignment="1"/>
    <xf numFmtId="170" fontId="21" fillId="0" borderId="0" xfId="0" applyNumberFormat="1" applyFont="1" applyFill="1" applyAlignment="1">
      <alignment horizontal="right"/>
    </xf>
    <xf numFmtId="0" fontId="22" fillId="0" borderId="0" xfId="0" applyFont="1" applyFill="1">
      <alignment vertical="center"/>
    </xf>
    <xf numFmtId="0" fontId="0" fillId="3" borderId="0" xfId="0" applyFill="1" applyAlignment="1">
      <alignment horizontal="center" vertical="center"/>
    </xf>
    <xf numFmtId="0" fontId="4" fillId="0" borderId="2" xfId="3" applyAlignment="1">
      <alignment horizontal="center" vertical="center"/>
    </xf>
    <xf numFmtId="172" fontId="24" fillId="0" borderId="0" xfId="5" applyNumberFormat="1" applyFont="1" applyFill="1" applyBorder="1" applyAlignment="1">
      <alignment horizontal="center" vertical="center"/>
    </xf>
    <xf numFmtId="172" fontId="24" fillId="4" borderId="0" xfId="5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4" fontId="8" fillId="4" borderId="0" xfId="0" applyNumberFormat="1" applyFont="1" applyFill="1" applyBorder="1" applyAlignment="1">
      <alignment horizontal="center" vertical="center"/>
    </xf>
    <xf numFmtId="172" fontId="24" fillId="4" borderId="6" xfId="5" applyNumberFormat="1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170" fontId="3" fillId="4" borderId="6" xfId="2" applyNumberFormat="1" applyFont="1" applyFill="1" applyBorder="1" applyAlignment="1">
      <alignment horizontal="left" vertical="center" wrapText="1" indent="1"/>
    </xf>
    <xf numFmtId="170" fontId="3" fillId="0" borderId="0" xfId="2" applyNumberFormat="1" applyFill="1" applyBorder="1" applyAlignment="1">
      <alignment horizontal="left" vertical="center" wrapText="1" indent="1"/>
    </xf>
    <xf numFmtId="170" fontId="3" fillId="4" borderId="0" xfId="2" applyNumberFormat="1" applyFont="1" applyFill="1" applyBorder="1" applyAlignment="1">
      <alignment horizontal="left" vertical="center" wrapText="1" indent="1"/>
    </xf>
    <xf numFmtId="0" fontId="25" fillId="0" borderId="3" xfId="0" applyFont="1" applyFill="1" applyBorder="1" applyAlignment="1">
      <alignment horizontal="center" vertical="center"/>
    </xf>
    <xf numFmtId="4" fontId="25" fillId="0" borderId="3" xfId="0" applyNumberFormat="1" applyFont="1" applyFill="1" applyBorder="1" applyAlignment="1">
      <alignment horizontal="right" vertical="center" indent="1"/>
    </xf>
    <xf numFmtId="0" fontId="25" fillId="0" borderId="0" xfId="0" applyFont="1" applyFill="1" applyBorder="1" applyAlignment="1">
      <alignment horizontal="center" vertical="center"/>
    </xf>
    <xf numFmtId="4" fontId="25" fillId="0" borderId="0" xfId="0" applyNumberFormat="1" applyFont="1" applyFill="1" applyBorder="1" applyAlignment="1">
      <alignment horizontal="right" vertical="center" indent="1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right" indent="1"/>
    </xf>
    <xf numFmtId="0" fontId="3" fillId="0" borderId="0" xfId="2" applyFill="1" applyBorder="1" applyAlignment="1">
      <alignment horizontal="right" vertical="center"/>
    </xf>
    <xf numFmtId="173" fontId="3" fillId="0" borderId="0" xfId="2" applyNumberFormat="1" applyFill="1" applyBorder="1" applyAlignment="1">
      <alignment horizontal="right" vertical="center" indent="1"/>
    </xf>
    <xf numFmtId="0" fontId="10" fillId="0" borderId="7" xfId="0" applyFont="1" applyFill="1" applyBorder="1" applyAlignment="1">
      <alignment vertical="top"/>
    </xf>
    <xf numFmtId="10" fontId="11" fillId="0" borderId="7" xfId="0" applyNumberFormat="1" applyFont="1" applyFill="1" applyBorder="1" applyAlignment="1">
      <alignment horizontal="right" indent="1"/>
    </xf>
    <xf numFmtId="0" fontId="3" fillId="0" borderId="7" xfId="2" applyFill="1" applyBorder="1" applyAlignment="1">
      <alignment horizontal="right" vertical="center"/>
    </xf>
    <xf numFmtId="173" fontId="3" fillId="0" borderId="7" xfId="2" applyNumberFormat="1" applyFill="1" applyBorder="1" applyAlignment="1">
      <alignment horizontal="right" vertical="center" indent="1"/>
    </xf>
    <xf numFmtId="0" fontId="1" fillId="2" borderId="0" xfId="6" applyAlignment="1">
      <alignment vertical="center"/>
    </xf>
    <xf numFmtId="0" fontId="4" fillId="2" borderId="0" xfId="4" applyFill="1" applyAlignment="1">
      <alignment vertical="center"/>
    </xf>
    <xf numFmtId="175" fontId="26" fillId="0" borderId="5" xfId="0" applyNumberFormat="1" applyFont="1" applyFill="1" applyBorder="1" applyAlignment="1">
      <alignment vertical="center"/>
    </xf>
    <xf numFmtId="0" fontId="27" fillId="0" borderId="0" xfId="0" applyFont="1">
      <alignment vertical="center"/>
    </xf>
    <xf numFmtId="0" fontId="28" fillId="0" borderId="0" xfId="7">
      <alignment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9" fillId="0" borderId="2" xfId="3" applyFont="1" applyAlignment="1">
      <alignment horizontal="left" vertical="center"/>
    </xf>
    <xf numFmtId="9" fontId="3" fillId="0" borderId="0" xfId="2" applyNumberFormat="1" applyAlignment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0" xfId="3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0" borderId="6" xfId="3" applyBorder="1" applyAlignment="1">
      <alignment horizontal="center" vertical="center"/>
    </xf>
    <xf numFmtId="0" fontId="30" fillId="4" borderId="6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</cellXfs>
  <cellStyles count="8">
    <cellStyle name="20% - Accent4" xfId="6" builtinId="42"/>
    <cellStyle name="Explanatory Text" xfId="5" builtinId="53"/>
    <cellStyle name="Heading 1" xfId="1" builtinId="16" customBuiltin="1"/>
    <cellStyle name="Heading 2" xfId="2" builtinId="17" customBuiltin="1"/>
    <cellStyle name="Heading 3" xfId="3" builtinId="18"/>
    <cellStyle name="Heading 4" xfId="4" builtinId="19"/>
    <cellStyle name="Hyperlink" xfId="7" builtinId="8" customBuiltin="1"/>
    <cellStyle name="Normal" xfId="0" builtinId="0" customBuiltin="1"/>
  </cellStyles>
  <dxfs count="24">
    <dxf>
      <border>
        <vertical style="thin">
          <color theme="0"/>
        </vertical>
      </border>
    </dxf>
    <dxf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</dxf>
    <dxf>
      <font>
        <b val="0"/>
        <i val="0"/>
        <color theme="3"/>
      </font>
      <fill>
        <patternFill>
          <bgColor theme="2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color theme="3"/>
      </font>
      <fill>
        <patternFill patternType="none">
          <bgColor auto="1"/>
        </patternFill>
      </fill>
      <border diagonalUp="0" diagonalDown="0">
        <left/>
        <right/>
        <top style="thin">
          <color theme="2"/>
        </top>
        <bottom style="thin">
          <color theme="3"/>
        </bottom>
        <vertical/>
        <horizontal/>
      </border>
    </dxf>
    <dxf>
      <font>
        <b val="0"/>
        <i val="0"/>
        <color theme="4" tint="-0.24994659260841701"/>
      </font>
      <fill>
        <patternFill patternType="none">
          <bgColor auto="1"/>
        </patternFill>
      </fill>
      <border>
        <left/>
        <right/>
        <top/>
        <bottom style="thin">
          <color theme="2"/>
        </bottom>
        <vertical/>
        <horizontal/>
      </border>
    </dxf>
    <dxf>
      <font>
        <color theme="3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1" tint="0.499984740745262"/>
      </font>
    </dxf>
    <dxf>
      <font>
        <color theme="1" tint="0.499984740745262"/>
      </font>
      <border>
        <bottom style="thick">
          <color theme="4"/>
        </bottom>
      </border>
    </dxf>
    <dxf>
      <font>
        <color theme="1" tint="0.499984740745262"/>
      </font>
    </dxf>
    <dxf>
      <font>
        <b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1" tint="0.499984740745262"/>
      </font>
      <fill>
        <patternFill patternType="none">
          <bgColor auto="1"/>
        </patternFill>
      </fill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4"/>
        </bottom>
        <vertical style="thick">
          <color theme="0"/>
        </vertical>
        <horizontal style="thick">
          <color theme="0"/>
        </horizontal>
      </border>
    </dxf>
    <dxf>
      <font>
        <b val="0"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1" tint="0.499984740745262"/>
      </font>
      <fill>
        <patternFill patternType="none">
          <bgColor auto="1"/>
        </patternFill>
      </fill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8"/>
        </bottom>
        <vertical style="thick">
          <color theme="0"/>
        </vertical>
        <horizontal style="thick">
          <color theme="0"/>
        </horizontal>
      </border>
    </dxf>
    <dxf>
      <font>
        <b val="0"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1" tint="0.499984740745262"/>
      </font>
      <fill>
        <patternFill patternType="none">
          <bgColor auto="1"/>
        </patternFill>
      </fill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5"/>
        </bottom>
        <vertical style="thick">
          <color theme="0"/>
        </vertical>
        <horizontal style="thick">
          <color theme="0"/>
        </horizontal>
      </border>
    </dxf>
    <dxf>
      <font>
        <b val="0"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sz val="11"/>
        <color theme="0" tint="-0.34998626667073579"/>
        <name val="Open Sans"/>
        <scheme val="minor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4"/>
        <name val="Open Sans Semibold"/>
        <scheme val="major"/>
      </font>
      <fill>
        <patternFill patternType="solid">
          <bgColor theme="0"/>
        </patternFill>
      </fill>
      <border diagonalUp="0" diagonalDown="0">
        <left/>
        <right/>
        <top/>
        <bottom/>
        <vertical/>
        <horizontal/>
      </border>
    </dxf>
  </dxfs>
  <tableStyles count="8" defaultTableStyle="Employee Training Tracker - Log" defaultPivotStyle="PivotTable Style 1">
    <tableStyle name="Billing Invoice" pivot="0" count="4">
      <tableStyleElement type="wholeTable" dxfId="6"/>
      <tableStyleElement type="headerRow" dxfId="5"/>
      <tableStyleElement type="totalRow" dxfId="4"/>
      <tableStyleElement type="firstRowStripe" dxfId="3"/>
    </tableStyle>
    <tableStyle name="Employee Training Tracker" pivot="0" table="0" count="10">
      <tableStyleElement type="wholeTable" dxfId="23"/>
      <tableStyleElement type="headerRow" dxfId="22"/>
    </tableStyle>
    <tableStyle name="Employee Training Tracker - Info" pivot="0" count="4">
      <tableStyleElement type="wholeTable" dxfId="21"/>
      <tableStyleElement type="headerRow" dxfId="20"/>
      <tableStyleElement type="totalRow" dxfId="19"/>
      <tableStyleElement type="firstColumn" dxfId="18"/>
    </tableStyle>
    <tableStyle name="Employee Training Tracker - List" pivot="0" count="4">
      <tableStyleElement type="wholeTable" dxfId="17"/>
      <tableStyleElement type="headerRow" dxfId="16"/>
      <tableStyleElement type="totalRow" dxfId="15"/>
      <tableStyleElement type="firstColumn" dxfId="14"/>
    </tableStyle>
    <tableStyle name="Employee Training Tracker - Log" pivot="0" count="4">
      <tableStyleElement type="wholeTable" dxfId="13"/>
      <tableStyleElement type="headerRow" dxfId="12"/>
      <tableStyleElement type="totalRow" dxfId="11"/>
      <tableStyleElement type="firstColumn" dxfId="10"/>
    </tableStyle>
    <tableStyle name="PivotTable Style 1" table="0" count="3">
      <tableStyleElement type="wholeTable" dxfId="9"/>
      <tableStyleElement type="headerRow" dxfId="8"/>
      <tableStyleElement type="firstColumn" dxfId="7"/>
    </tableStyle>
    <tableStyle name="Table Style 1" pivot="0" count="2">
      <tableStyleElement type="firstRowStripe" dxfId="1"/>
      <tableStyleElement type="firstColumnStripe" dxfId="0"/>
    </tableStyle>
    <tableStyle name="Table Style 2" pivot="0" count="1">
      <tableStyleElement type="firstRowStripe" dxfId="2"/>
    </tableStyle>
  </tableStyles>
  <extLst>
    <ext xmlns:x14="http://schemas.microsoft.com/office/spreadsheetml/2009/9/main" uri="{46F421CA-312F-682f-3DD2-61675219B42D}">
      <x14:dxfs count="8">
        <dxf>
          <fill>
            <patternFill>
              <bgColor theme="0"/>
            </patternFill>
          </fill>
        </dxf>
        <dxf>
          <fill>
            <patternFill>
              <bgColor theme="0"/>
            </patternFill>
          </fill>
        </dxf>
        <dxf>
          <fill>
            <patternFill>
              <bgColor theme="0"/>
            </patternFill>
          </fill>
        </dxf>
        <dxf>
          <fill>
            <patternFill>
              <bgColor theme="0"/>
            </patternFill>
          </fill>
        </dxf>
        <dxf>
          <font>
            <b/>
            <i val="0"/>
            <color theme="4"/>
            <name val="Open Sans Semibold"/>
            <scheme val="major"/>
          </font>
          <fill>
            <patternFill patternType="solid">
              <fgColor indexed="64"/>
              <bgColor theme="0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b/>
            <i val="0"/>
            <color theme="0"/>
            <name val="Open Sans Semibold"/>
            <scheme val="major"/>
          </font>
          <fill>
            <patternFill patternType="solid">
              <fgColor theme="4" tint="0.59999389629810485"/>
              <bgColor theme="4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4"/>
            <name val="Open Sans Semibold"/>
            <scheme val="major"/>
          </font>
          <fill>
            <patternFill patternType="solid">
              <fgColor indexed="64"/>
              <bgColor theme="0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b/>
            <i val="0"/>
            <color theme="4"/>
            <name val="Open Sans Semibold"/>
            <scheme val="major"/>
          </font>
          <fill>
            <patternFill patternType="solid">
              <fgColor indexed="64"/>
              <bgColor theme="0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Employee Training Tracker">
        <x14:slicerStyle name="Employee Training Tracker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Exercitiu RF-RA'!A1"/><Relationship Id="rId2" Type="http://schemas.openxmlformats.org/officeDocument/2006/relationships/image" Target="../media/image1.jpeg"/><Relationship Id="rId1" Type="http://schemas.openxmlformats.org/officeDocument/2006/relationships/hyperlink" Target="http://www.invatamexcel.ro/" TargetMode="External"/><Relationship Id="rId4" Type="http://schemas.openxmlformats.org/officeDocument/2006/relationships/hyperlink" Target="#'Exercitiu RM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1.jpeg"/><Relationship Id="rId1" Type="http://schemas.openxmlformats.org/officeDocument/2006/relationships/hyperlink" Target="http://www.invatamexcel.ro/" TargetMode="External"/><Relationship Id="rId4" Type="http://schemas.openxmlformats.org/officeDocument/2006/relationships/hyperlink" Target="#'Exercitiu RM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1.jpeg"/><Relationship Id="rId1" Type="http://schemas.openxmlformats.org/officeDocument/2006/relationships/hyperlink" Target="http://www.invatamexcel.ro/" TargetMode="External"/><Relationship Id="rId4" Type="http://schemas.openxmlformats.org/officeDocument/2006/relationships/hyperlink" Target="#Exercitiu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2</xdr:col>
      <xdr:colOff>1419225</xdr:colOff>
      <xdr:row>3</xdr:row>
      <xdr:rowOff>219076</xdr:rowOff>
    </xdr:to>
    <xdr:pic>
      <xdr:nvPicPr>
        <xdr:cNvPr id="11" name="Picture 10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0"/>
          <a:ext cx="1628775" cy="904876"/>
        </a:xfrm>
        <a:prstGeom prst="rect">
          <a:avLst/>
        </a:prstGeom>
      </xdr:spPr>
    </xdr:pic>
    <xdr:clientData/>
  </xdr:twoCellAnchor>
  <xdr:twoCellAnchor editAs="absolute">
    <xdr:from>
      <xdr:col>0</xdr:col>
      <xdr:colOff>102395</xdr:colOff>
      <xdr:row>2</xdr:row>
      <xdr:rowOff>197795</xdr:rowOff>
    </xdr:from>
    <xdr:to>
      <xdr:col>1</xdr:col>
      <xdr:colOff>11788</xdr:colOff>
      <xdr:row>9</xdr:row>
      <xdr:rowOff>173982</xdr:rowOff>
    </xdr:to>
    <xdr:sp macro="" textlink="">
      <xdr:nvSpPr>
        <xdr:cNvPr id="5" name="Training Log" descr="&quot;&quot;" title="Training Log Navigation Button"/>
        <xdr:cNvSpPr/>
      </xdr:nvSpPr>
      <xdr:spPr>
        <a:xfrm rot="16200000">
          <a:off x="-397727" y="1155117"/>
          <a:ext cx="1423987" cy="423743"/>
        </a:xfrm>
        <a:prstGeom prst="round2SameRect">
          <a:avLst/>
        </a:prstGeom>
        <a:solidFill>
          <a:schemeClr val="accent4"/>
        </a:solidFill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ro-RO" sz="1100" b="1">
              <a:solidFill>
                <a:schemeClr val="accent2">
                  <a:lumMod val="20000"/>
                  <a:lumOff val="80000"/>
                </a:schemeClr>
              </a:solidFill>
              <a:latin typeface="+mj-lt"/>
            </a:rPr>
            <a:t>INDEX</a:t>
          </a:r>
          <a:endParaRPr lang="en-US" sz="1100" b="1">
            <a:solidFill>
              <a:schemeClr val="accent2">
                <a:lumMod val="20000"/>
                <a:lumOff val="80000"/>
              </a:schemeClr>
            </a:solidFill>
            <a:latin typeface="+mj-lt"/>
          </a:endParaRPr>
        </a:p>
      </xdr:txBody>
    </xdr:sp>
    <xdr:clientData fPrintsWithSheet="0"/>
  </xdr:twoCellAnchor>
  <xdr:twoCellAnchor editAs="absolute">
    <xdr:from>
      <xdr:col>0</xdr:col>
      <xdr:colOff>102398</xdr:colOff>
      <xdr:row>10</xdr:row>
      <xdr:rowOff>31581</xdr:rowOff>
    </xdr:from>
    <xdr:to>
      <xdr:col>1</xdr:col>
      <xdr:colOff>11790</xdr:colOff>
      <xdr:row>16</xdr:row>
      <xdr:rowOff>83968</xdr:rowOff>
    </xdr:to>
    <xdr:sp macro="" textlink="">
      <xdr:nvSpPr>
        <xdr:cNvPr id="12" name="Course List" descr="&quot;&quot;" title="Course List Navigation Button">
          <a:hlinkClick xmlns:r="http://schemas.openxmlformats.org/officeDocument/2006/relationships" r:id="rId3"/>
        </xdr:cNvPr>
        <xdr:cNvSpPr/>
      </xdr:nvSpPr>
      <xdr:spPr>
        <a:xfrm rot="16200000">
          <a:off x="-397725" y="2665304"/>
          <a:ext cx="1423987" cy="423742"/>
        </a:xfrm>
        <a:prstGeom prst="round2SameRect">
          <a:avLst/>
        </a:prstGeom>
        <a:solidFill>
          <a:schemeClr val="accent2"/>
        </a:solidFill>
        <a:ln w="6350"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ro-RO" sz="1100" b="1">
              <a:solidFill>
                <a:schemeClr val="accent2">
                  <a:lumMod val="20000"/>
                  <a:lumOff val="80000"/>
                </a:schemeClr>
              </a:solidFill>
              <a:latin typeface="+mj-lt"/>
            </a:rPr>
            <a:t>EXERCITIU RF-RA</a:t>
          </a:r>
        </a:p>
      </xdr:txBody>
    </xdr:sp>
    <xdr:clientData fPrintsWithSheet="0"/>
  </xdr:twoCellAnchor>
  <xdr:twoCellAnchor>
    <xdr:from>
      <xdr:col>2</xdr:col>
      <xdr:colOff>209550</xdr:colOff>
      <xdr:row>2</xdr:row>
      <xdr:rowOff>0</xdr:rowOff>
    </xdr:from>
    <xdr:to>
      <xdr:col>6</xdr:col>
      <xdr:colOff>209550</xdr:colOff>
      <xdr:row>2</xdr:row>
      <xdr:rowOff>0</xdr:rowOff>
    </xdr:to>
    <xdr:cxnSp macro="">
      <xdr:nvCxnSpPr>
        <xdr:cNvPr id="4" name="Straight Connector 3"/>
        <xdr:cNvCxnSpPr/>
      </xdr:nvCxnSpPr>
      <xdr:spPr>
        <a:xfrm flipH="1">
          <a:off x="962025" y="457200"/>
          <a:ext cx="6038850" cy="0"/>
        </a:xfrm>
        <a:prstGeom prst="line">
          <a:avLst/>
        </a:prstGeom>
        <a:ln w="19050">
          <a:solidFill>
            <a:schemeClr val="accent2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28576</xdr:colOff>
      <xdr:row>6</xdr:row>
      <xdr:rowOff>0</xdr:rowOff>
    </xdr:from>
    <xdr:to>
      <xdr:col>4</xdr:col>
      <xdr:colOff>95250</xdr:colOff>
      <xdr:row>6</xdr:row>
      <xdr:rowOff>9525</xdr:rowOff>
    </xdr:to>
    <xdr:cxnSp macro="">
      <xdr:nvCxnSpPr>
        <xdr:cNvPr id="23" name="Straight Connector 22"/>
        <xdr:cNvCxnSpPr/>
      </xdr:nvCxnSpPr>
      <xdr:spPr>
        <a:xfrm flipH="1" flipV="1">
          <a:off x="781051" y="1323975"/>
          <a:ext cx="3086099" cy="9525"/>
        </a:xfrm>
        <a:prstGeom prst="line">
          <a:avLst/>
        </a:prstGeom>
        <a:ln w="19050">
          <a:solidFill>
            <a:schemeClr val="accent4"/>
          </a:solidFill>
          <a:headEnd type="diamond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0</xdr:col>
      <xdr:colOff>104775</xdr:colOff>
      <xdr:row>16</xdr:row>
      <xdr:rowOff>209550</xdr:rowOff>
    </xdr:from>
    <xdr:to>
      <xdr:col>1</xdr:col>
      <xdr:colOff>14167</xdr:colOff>
      <xdr:row>23</xdr:row>
      <xdr:rowOff>33337</xdr:rowOff>
    </xdr:to>
    <xdr:sp macro="" textlink="">
      <xdr:nvSpPr>
        <xdr:cNvPr id="24" name="Course List" descr="&quot;&quot;" title="Course List Navigation Button">
          <a:hlinkClick xmlns:r="http://schemas.openxmlformats.org/officeDocument/2006/relationships" r:id="rId4"/>
        </xdr:cNvPr>
        <xdr:cNvSpPr/>
      </xdr:nvSpPr>
      <xdr:spPr>
        <a:xfrm rot="16200000">
          <a:off x="-395348" y="4214873"/>
          <a:ext cx="1423987" cy="423742"/>
        </a:xfrm>
        <a:prstGeom prst="round2SameRect">
          <a:avLst/>
        </a:prstGeom>
        <a:solidFill>
          <a:schemeClr val="accent2"/>
        </a:solidFill>
        <a:ln w="6350"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ro-RO" sz="1100" b="1">
              <a:solidFill>
                <a:schemeClr val="accent2">
                  <a:lumMod val="20000"/>
                  <a:lumOff val="80000"/>
                </a:schemeClr>
              </a:solidFill>
              <a:latin typeface="+mj-lt"/>
            </a:rPr>
            <a:t>EXERCITIU </a:t>
          </a:r>
          <a:r>
            <a:rPr lang="en-GB" sz="1100" b="1">
              <a:solidFill>
                <a:schemeClr val="accent2">
                  <a:lumMod val="20000"/>
                  <a:lumOff val="80000"/>
                </a:schemeClr>
              </a:solidFill>
              <a:latin typeface="+mj-lt"/>
            </a:rPr>
            <a:t>RM</a:t>
          </a:r>
          <a:endParaRPr lang="ro-RO" sz="1100" b="1">
            <a:solidFill>
              <a:schemeClr val="accent2">
                <a:lumMod val="20000"/>
                <a:lumOff val="80000"/>
              </a:schemeClr>
            </a:solidFill>
            <a:latin typeface="+mj-lt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2</xdr:col>
      <xdr:colOff>1419225</xdr:colOff>
      <xdr:row>3</xdr:row>
      <xdr:rowOff>219076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0"/>
          <a:ext cx="1628775" cy="904876"/>
        </a:xfrm>
        <a:prstGeom prst="rect">
          <a:avLst/>
        </a:prstGeom>
      </xdr:spPr>
    </xdr:pic>
    <xdr:clientData/>
  </xdr:twoCellAnchor>
  <xdr:twoCellAnchor editAs="absolute">
    <xdr:from>
      <xdr:col>0</xdr:col>
      <xdr:colOff>102395</xdr:colOff>
      <xdr:row>2</xdr:row>
      <xdr:rowOff>197795</xdr:rowOff>
    </xdr:from>
    <xdr:to>
      <xdr:col>1</xdr:col>
      <xdr:colOff>11788</xdr:colOff>
      <xdr:row>8</xdr:row>
      <xdr:rowOff>21582</xdr:rowOff>
    </xdr:to>
    <xdr:sp macro="" textlink="">
      <xdr:nvSpPr>
        <xdr:cNvPr id="3" name="Training Log" descr="&quot;&quot;" title="Training Log Navigation Button">
          <a:hlinkClick xmlns:r="http://schemas.openxmlformats.org/officeDocument/2006/relationships" r:id="rId3"/>
        </xdr:cNvPr>
        <xdr:cNvSpPr/>
      </xdr:nvSpPr>
      <xdr:spPr>
        <a:xfrm rot="16200000">
          <a:off x="-397727" y="1155117"/>
          <a:ext cx="1423987" cy="423743"/>
        </a:xfrm>
        <a:prstGeom prst="round2SameRect">
          <a:avLst/>
        </a:prstGeom>
        <a:solidFill>
          <a:schemeClr val="accent2"/>
        </a:solidFill>
        <a:ln w="6350"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ro-RO" sz="1100" b="1">
              <a:solidFill>
                <a:schemeClr val="accent2">
                  <a:lumMod val="20000"/>
                  <a:lumOff val="80000"/>
                </a:schemeClr>
              </a:solidFill>
              <a:latin typeface="+mj-lt"/>
            </a:rPr>
            <a:t>INDEX</a:t>
          </a:r>
          <a:endParaRPr lang="en-US" sz="1100" b="1">
            <a:solidFill>
              <a:schemeClr val="accent2">
                <a:lumMod val="20000"/>
                <a:lumOff val="80000"/>
              </a:schemeClr>
            </a:solidFill>
            <a:latin typeface="+mj-lt"/>
          </a:endParaRPr>
        </a:p>
      </xdr:txBody>
    </xdr:sp>
    <xdr:clientData fPrintsWithSheet="0"/>
  </xdr:twoCellAnchor>
  <xdr:twoCellAnchor editAs="absolute">
    <xdr:from>
      <xdr:col>0</xdr:col>
      <xdr:colOff>102398</xdr:colOff>
      <xdr:row>8</xdr:row>
      <xdr:rowOff>107781</xdr:rowOff>
    </xdr:from>
    <xdr:to>
      <xdr:col>1</xdr:col>
      <xdr:colOff>11790</xdr:colOff>
      <xdr:row>14</xdr:row>
      <xdr:rowOff>160168</xdr:rowOff>
    </xdr:to>
    <xdr:sp macro="" textlink="">
      <xdr:nvSpPr>
        <xdr:cNvPr id="4" name="Course List" descr="&quot;&quot;" title="Course List Navigation Button"/>
        <xdr:cNvSpPr/>
      </xdr:nvSpPr>
      <xdr:spPr>
        <a:xfrm rot="16200000">
          <a:off x="-397725" y="2665304"/>
          <a:ext cx="1423987" cy="423742"/>
        </a:xfrm>
        <a:prstGeom prst="round2SameRect">
          <a:avLst/>
        </a:prstGeom>
        <a:solidFill>
          <a:schemeClr val="accent4"/>
        </a:solidFill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ro-RO" sz="1100" b="1">
              <a:solidFill>
                <a:schemeClr val="accent2">
                  <a:lumMod val="20000"/>
                  <a:lumOff val="80000"/>
                </a:schemeClr>
              </a:solidFill>
              <a:latin typeface="+mj-lt"/>
            </a:rPr>
            <a:t>EXERCITIU</a:t>
          </a:r>
          <a:r>
            <a:rPr lang="en-GB" sz="1100" b="1">
              <a:solidFill>
                <a:schemeClr val="accent2">
                  <a:lumMod val="20000"/>
                  <a:lumOff val="80000"/>
                </a:schemeClr>
              </a:solidFill>
              <a:latin typeface="+mj-lt"/>
            </a:rPr>
            <a:t> RF-RA</a:t>
          </a:r>
          <a:endParaRPr lang="ro-RO" sz="1100" b="1">
            <a:solidFill>
              <a:schemeClr val="accent2">
                <a:lumMod val="20000"/>
                <a:lumOff val="80000"/>
              </a:schemeClr>
            </a:solidFill>
            <a:latin typeface="+mj-lt"/>
          </a:endParaRPr>
        </a:p>
      </xdr:txBody>
    </xdr:sp>
    <xdr:clientData fPrintsWithSheet="0"/>
  </xdr:twoCellAnchor>
  <xdr:twoCellAnchor>
    <xdr:from>
      <xdr:col>2</xdr:col>
      <xdr:colOff>209550</xdr:colOff>
      <xdr:row>2</xdr:row>
      <xdr:rowOff>0</xdr:rowOff>
    </xdr:from>
    <xdr:to>
      <xdr:col>7</xdr:col>
      <xdr:colOff>1524000</xdr:colOff>
      <xdr:row>2</xdr:row>
      <xdr:rowOff>28575</xdr:rowOff>
    </xdr:to>
    <xdr:cxnSp macro="">
      <xdr:nvCxnSpPr>
        <xdr:cNvPr id="5" name="Straight Connector 4"/>
        <xdr:cNvCxnSpPr/>
      </xdr:nvCxnSpPr>
      <xdr:spPr>
        <a:xfrm flipH="1" flipV="1">
          <a:off x="952500" y="457200"/>
          <a:ext cx="7981950" cy="28575"/>
        </a:xfrm>
        <a:prstGeom prst="line">
          <a:avLst/>
        </a:prstGeom>
        <a:ln w="19050">
          <a:solidFill>
            <a:schemeClr val="accent2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1295399</xdr:colOff>
      <xdr:row>11</xdr:row>
      <xdr:rowOff>123826</xdr:rowOff>
    </xdr:from>
    <xdr:to>
      <xdr:col>11</xdr:col>
      <xdr:colOff>504824</xdr:colOff>
      <xdr:row>15</xdr:row>
      <xdr:rowOff>95250</xdr:rowOff>
    </xdr:to>
    <xdr:sp macro="" textlink="">
      <xdr:nvSpPr>
        <xdr:cNvPr id="9" name="TextBox 8"/>
        <xdr:cNvSpPr txBox="1"/>
      </xdr:nvSpPr>
      <xdr:spPr>
        <a:xfrm>
          <a:off x="10506074" y="2867026"/>
          <a:ext cx="2390775" cy="885824"/>
        </a:xfrm>
        <a:prstGeom prst="round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ro-RO" sz="1100">
              <a:solidFill>
                <a:schemeClr val="accent1">
                  <a:lumMod val="75000"/>
                </a:schemeClr>
              </a:solidFill>
            </a:rPr>
            <a:t>Introduce</a:t>
          </a:r>
          <a:r>
            <a:rPr lang="en-GB" sz="1100">
              <a:solidFill>
                <a:schemeClr val="accent1">
                  <a:lumMod val="75000"/>
                </a:schemeClr>
              </a:solidFill>
            </a:rPr>
            <a:t>ti</a:t>
          </a:r>
          <a:r>
            <a:rPr lang="ro-RO" sz="1100" baseline="0">
              <a:solidFill>
                <a:schemeClr val="accent1">
                  <a:lumMod val="75000"/>
                </a:schemeClr>
              </a:solidFill>
            </a:rPr>
            <a:t> formula pentru calcularea valorii fiecarui produs si pentru calcularea valorii TVA.</a:t>
          </a:r>
          <a:endParaRPr lang="en-US" sz="1100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5</xdr:col>
      <xdr:colOff>1143001</xdr:colOff>
      <xdr:row>15</xdr:row>
      <xdr:rowOff>76199</xdr:rowOff>
    </xdr:from>
    <xdr:to>
      <xdr:col>8</xdr:col>
      <xdr:colOff>47625</xdr:colOff>
      <xdr:row>26</xdr:row>
      <xdr:rowOff>47624</xdr:rowOff>
    </xdr:to>
    <xdr:sp macro="" textlink="">
      <xdr:nvSpPr>
        <xdr:cNvPr id="21" name="Double Bracket 20"/>
        <xdr:cNvSpPr/>
      </xdr:nvSpPr>
      <xdr:spPr>
        <a:xfrm>
          <a:off x="6191251" y="3733799"/>
          <a:ext cx="2781299" cy="2524125"/>
        </a:xfrm>
        <a:prstGeom prst="bracketPair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28577</xdr:colOff>
      <xdr:row>13</xdr:row>
      <xdr:rowOff>76200</xdr:rowOff>
    </xdr:from>
    <xdr:to>
      <xdr:col>9</xdr:col>
      <xdr:colOff>1181100</xdr:colOff>
      <xdr:row>16</xdr:row>
      <xdr:rowOff>28575</xdr:rowOff>
    </xdr:to>
    <xdr:cxnSp macro="">
      <xdr:nvCxnSpPr>
        <xdr:cNvPr id="24" name="Straight Arrow Connector 23"/>
        <xdr:cNvCxnSpPr/>
      </xdr:nvCxnSpPr>
      <xdr:spPr>
        <a:xfrm flipH="1">
          <a:off x="8972552" y="3276600"/>
          <a:ext cx="1419223" cy="6381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absolute">
    <xdr:from>
      <xdr:col>0</xdr:col>
      <xdr:colOff>95249</xdr:colOff>
      <xdr:row>15</xdr:row>
      <xdr:rowOff>76200</xdr:rowOff>
    </xdr:from>
    <xdr:to>
      <xdr:col>1</xdr:col>
      <xdr:colOff>4641</xdr:colOff>
      <xdr:row>20</xdr:row>
      <xdr:rowOff>204787</xdr:rowOff>
    </xdr:to>
    <xdr:sp macro="" textlink="">
      <xdr:nvSpPr>
        <xdr:cNvPr id="30" name="Course List" descr="&quot;&quot;" title="Course List Navigation Button">
          <a:hlinkClick xmlns:r="http://schemas.openxmlformats.org/officeDocument/2006/relationships" r:id="rId4"/>
        </xdr:cNvPr>
        <xdr:cNvSpPr/>
      </xdr:nvSpPr>
      <xdr:spPr>
        <a:xfrm rot="16200000">
          <a:off x="-404874" y="4233923"/>
          <a:ext cx="1423987" cy="423742"/>
        </a:xfrm>
        <a:prstGeom prst="round2SameRect">
          <a:avLst/>
        </a:prstGeom>
        <a:solidFill>
          <a:schemeClr val="accent2"/>
        </a:solidFill>
        <a:ln w="6350"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ro-RO" sz="1100" b="1">
              <a:solidFill>
                <a:schemeClr val="accent2">
                  <a:lumMod val="20000"/>
                  <a:lumOff val="80000"/>
                </a:schemeClr>
              </a:solidFill>
              <a:latin typeface="+mj-lt"/>
            </a:rPr>
            <a:t>EXERCITIU RF-RA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3</xdr:col>
      <xdr:colOff>47625</xdr:colOff>
      <xdr:row>3</xdr:row>
      <xdr:rowOff>219076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0"/>
          <a:ext cx="1628775" cy="904876"/>
        </a:xfrm>
        <a:prstGeom prst="rect">
          <a:avLst/>
        </a:prstGeom>
      </xdr:spPr>
    </xdr:pic>
    <xdr:clientData/>
  </xdr:twoCellAnchor>
  <xdr:twoCellAnchor editAs="absolute">
    <xdr:from>
      <xdr:col>0</xdr:col>
      <xdr:colOff>102395</xdr:colOff>
      <xdr:row>2</xdr:row>
      <xdr:rowOff>197795</xdr:rowOff>
    </xdr:from>
    <xdr:to>
      <xdr:col>1</xdr:col>
      <xdr:colOff>11788</xdr:colOff>
      <xdr:row>8</xdr:row>
      <xdr:rowOff>164457</xdr:rowOff>
    </xdr:to>
    <xdr:sp macro="" textlink="">
      <xdr:nvSpPr>
        <xdr:cNvPr id="3" name="Training Log" descr="&quot;&quot;" title="Training Log Navigation Button">
          <a:hlinkClick xmlns:r="http://schemas.openxmlformats.org/officeDocument/2006/relationships" r:id="rId3"/>
        </xdr:cNvPr>
        <xdr:cNvSpPr/>
      </xdr:nvSpPr>
      <xdr:spPr>
        <a:xfrm rot="16200000">
          <a:off x="-397727" y="1155117"/>
          <a:ext cx="1423987" cy="423743"/>
        </a:xfrm>
        <a:prstGeom prst="round2SameRect">
          <a:avLst/>
        </a:prstGeom>
        <a:solidFill>
          <a:schemeClr val="accent2"/>
        </a:solidFill>
        <a:ln w="6350"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ro-RO" sz="1100" b="1">
              <a:solidFill>
                <a:schemeClr val="accent2">
                  <a:lumMod val="20000"/>
                  <a:lumOff val="80000"/>
                </a:schemeClr>
              </a:solidFill>
              <a:latin typeface="+mj-lt"/>
            </a:rPr>
            <a:t>INDEX</a:t>
          </a:r>
          <a:endParaRPr lang="en-US" sz="1100" b="1">
            <a:solidFill>
              <a:schemeClr val="accent2">
                <a:lumMod val="20000"/>
                <a:lumOff val="80000"/>
              </a:schemeClr>
            </a:solidFill>
            <a:latin typeface="+mj-lt"/>
          </a:endParaRPr>
        </a:p>
      </xdr:txBody>
    </xdr:sp>
    <xdr:clientData fPrintsWithSheet="0"/>
  </xdr:twoCellAnchor>
  <xdr:twoCellAnchor editAs="absolute">
    <xdr:from>
      <xdr:col>0</xdr:col>
      <xdr:colOff>102398</xdr:colOff>
      <xdr:row>9</xdr:row>
      <xdr:rowOff>22056</xdr:rowOff>
    </xdr:from>
    <xdr:to>
      <xdr:col>1</xdr:col>
      <xdr:colOff>11790</xdr:colOff>
      <xdr:row>15</xdr:row>
      <xdr:rowOff>74443</xdr:rowOff>
    </xdr:to>
    <xdr:sp macro="" textlink="">
      <xdr:nvSpPr>
        <xdr:cNvPr id="4" name="Course List" descr="&quot;&quot;" title="Course List Navigation Button"/>
        <xdr:cNvSpPr/>
      </xdr:nvSpPr>
      <xdr:spPr>
        <a:xfrm rot="16200000">
          <a:off x="-397725" y="2665304"/>
          <a:ext cx="1423987" cy="423742"/>
        </a:xfrm>
        <a:prstGeom prst="round2SameRect">
          <a:avLst/>
        </a:prstGeom>
        <a:solidFill>
          <a:schemeClr val="accent2"/>
        </a:solidFill>
        <a:ln w="6350"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marL="0" indent="0" algn="ctr"/>
          <a:r>
            <a:rPr lang="ro-RO" sz="1100" b="1">
              <a:solidFill>
                <a:schemeClr val="accent2">
                  <a:lumMod val="20000"/>
                  <a:lumOff val="80000"/>
                </a:schemeClr>
              </a:solidFill>
              <a:latin typeface="+mj-lt"/>
              <a:ea typeface="+mn-ea"/>
              <a:cs typeface="+mn-cs"/>
            </a:rPr>
            <a:t>EXERCITIU</a:t>
          </a:r>
          <a:r>
            <a:rPr lang="en-GB" sz="1100" b="1">
              <a:solidFill>
                <a:schemeClr val="accent2">
                  <a:lumMod val="20000"/>
                  <a:lumOff val="80000"/>
                </a:schemeClr>
              </a:solidFill>
              <a:latin typeface="+mj-lt"/>
              <a:ea typeface="+mn-ea"/>
              <a:cs typeface="+mn-cs"/>
            </a:rPr>
            <a:t> RF-RA</a:t>
          </a:r>
          <a:endParaRPr lang="ro-RO" sz="1100" b="1">
            <a:solidFill>
              <a:schemeClr val="accent2">
                <a:lumMod val="20000"/>
                <a:lumOff val="80000"/>
              </a:schemeClr>
            </a:solidFill>
            <a:latin typeface="+mj-lt"/>
            <a:ea typeface="+mn-ea"/>
            <a:cs typeface="+mn-cs"/>
          </a:endParaRPr>
        </a:p>
      </xdr:txBody>
    </xdr:sp>
    <xdr:clientData fPrintsWithSheet="0"/>
  </xdr:twoCellAnchor>
  <xdr:twoCellAnchor>
    <xdr:from>
      <xdr:col>2</xdr:col>
      <xdr:colOff>209550</xdr:colOff>
      <xdr:row>2</xdr:row>
      <xdr:rowOff>1</xdr:rowOff>
    </xdr:from>
    <xdr:to>
      <xdr:col>15</xdr:col>
      <xdr:colOff>47625</xdr:colOff>
      <xdr:row>2</xdr:row>
      <xdr:rowOff>19050</xdr:rowOff>
    </xdr:to>
    <xdr:cxnSp macro="">
      <xdr:nvCxnSpPr>
        <xdr:cNvPr id="5" name="Straight Connector 4"/>
        <xdr:cNvCxnSpPr/>
      </xdr:nvCxnSpPr>
      <xdr:spPr>
        <a:xfrm flipH="1" flipV="1">
          <a:off x="952500" y="457201"/>
          <a:ext cx="9410700" cy="19049"/>
        </a:xfrm>
        <a:prstGeom prst="line">
          <a:avLst/>
        </a:prstGeom>
        <a:ln w="19050">
          <a:solidFill>
            <a:schemeClr val="accent2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0</xdr:col>
      <xdr:colOff>95249</xdr:colOff>
      <xdr:row>15</xdr:row>
      <xdr:rowOff>219075</xdr:rowOff>
    </xdr:from>
    <xdr:to>
      <xdr:col>1</xdr:col>
      <xdr:colOff>4641</xdr:colOff>
      <xdr:row>23</xdr:row>
      <xdr:rowOff>100012</xdr:rowOff>
    </xdr:to>
    <xdr:sp macro="" textlink="">
      <xdr:nvSpPr>
        <xdr:cNvPr id="9" name="Course List" descr="&quot;&quot;" title="Course List Navigation Button">
          <a:hlinkClick xmlns:r="http://schemas.openxmlformats.org/officeDocument/2006/relationships" r:id="rId4"/>
        </xdr:cNvPr>
        <xdr:cNvSpPr/>
      </xdr:nvSpPr>
      <xdr:spPr>
        <a:xfrm rot="16200000">
          <a:off x="-404874" y="4233923"/>
          <a:ext cx="1423987" cy="423742"/>
        </a:xfrm>
        <a:prstGeom prst="round2SameRect">
          <a:avLst/>
        </a:prstGeom>
        <a:solidFill>
          <a:schemeClr val="accent4"/>
        </a:solidFill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ro-RO" sz="1100" b="1">
              <a:solidFill>
                <a:schemeClr val="accent2">
                  <a:lumMod val="20000"/>
                  <a:lumOff val="80000"/>
                </a:schemeClr>
              </a:solidFill>
              <a:latin typeface="+mj-lt"/>
            </a:rPr>
            <a:t>EXERCITIU R</a:t>
          </a:r>
          <a:r>
            <a:rPr lang="en-GB" sz="1100" b="1">
              <a:solidFill>
                <a:schemeClr val="accent2">
                  <a:lumMod val="20000"/>
                  <a:lumOff val="80000"/>
                </a:schemeClr>
              </a:solidFill>
              <a:latin typeface="+mj-lt"/>
            </a:rPr>
            <a:t>M</a:t>
          </a:r>
          <a:endParaRPr lang="ro-RO" sz="1100" b="1">
            <a:solidFill>
              <a:schemeClr val="accent2">
                <a:lumMod val="20000"/>
                <a:lumOff val="80000"/>
              </a:schemeClr>
            </a:solidFill>
            <a:latin typeface="+mj-lt"/>
          </a:endParaRPr>
        </a:p>
      </xdr:txBody>
    </xdr:sp>
    <xdr:clientData fPrintsWithSheet="0"/>
  </xdr:twoCellAnchor>
  <xdr:twoCellAnchor>
    <xdr:from>
      <xdr:col>17</xdr:col>
      <xdr:colOff>0</xdr:colOff>
      <xdr:row>1</xdr:row>
      <xdr:rowOff>228599</xdr:rowOff>
    </xdr:from>
    <xdr:to>
      <xdr:col>20</xdr:col>
      <xdr:colOff>533400</xdr:colOff>
      <xdr:row>6</xdr:row>
      <xdr:rowOff>247649</xdr:rowOff>
    </xdr:to>
    <xdr:sp macro="" textlink="">
      <xdr:nvSpPr>
        <xdr:cNvPr id="11" name="TextBox 10"/>
        <xdr:cNvSpPr txBox="1"/>
      </xdr:nvSpPr>
      <xdr:spPr>
        <a:xfrm>
          <a:off x="11934825" y="457199"/>
          <a:ext cx="2362200" cy="1095375"/>
        </a:xfrm>
        <a:prstGeom prst="roundRect">
          <a:avLst/>
        </a:prstGeom>
        <a:ln>
          <a:solidFill>
            <a:schemeClr val="accent4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GB" sz="1100">
              <a:solidFill>
                <a:schemeClr val="accent2">
                  <a:lumMod val="75000"/>
                </a:schemeClr>
              </a:solidFill>
            </a:rPr>
            <a:t>Folosind</a:t>
          </a:r>
          <a:r>
            <a:rPr lang="en-GB" sz="1100" baseline="0">
              <a:solidFill>
                <a:schemeClr val="accent2">
                  <a:lumMod val="75000"/>
                </a:schemeClr>
              </a:solidFill>
            </a:rPr>
            <a:t> Referintele Mixte calculeaza valorile Year-To-Date pentru fiecare tip de medalie.</a:t>
          </a:r>
        </a:p>
      </xdr:txBody>
    </xdr:sp>
    <xdr:clientData/>
  </xdr:twoCellAnchor>
  <xdr:twoCellAnchor>
    <xdr:from>
      <xdr:col>8</xdr:col>
      <xdr:colOff>1095375</xdr:colOff>
      <xdr:row>5</xdr:row>
      <xdr:rowOff>104776</xdr:rowOff>
    </xdr:from>
    <xdr:to>
      <xdr:col>15</xdr:col>
      <xdr:colOff>180975</xdr:colOff>
      <xdr:row>25</xdr:row>
      <xdr:rowOff>28576</xdr:rowOff>
    </xdr:to>
    <xdr:sp macro="" textlink="">
      <xdr:nvSpPr>
        <xdr:cNvPr id="12" name="Double Bracket 11"/>
        <xdr:cNvSpPr/>
      </xdr:nvSpPr>
      <xdr:spPr>
        <a:xfrm>
          <a:off x="6600825" y="1200151"/>
          <a:ext cx="4295775" cy="4248150"/>
        </a:xfrm>
        <a:prstGeom prst="bracketPair">
          <a:avLst/>
        </a:prstGeom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200026</xdr:colOff>
      <xdr:row>5</xdr:row>
      <xdr:rowOff>133349</xdr:rowOff>
    </xdr:from>
    <xdr:to>
      <xdr:col>17</xdr:col>
      <xdr:colOff>0</xdr:colOff>
      <xdr:row>7</xdr:row>
      <xdr:rowOff>180974</xdr:rowOff>
    </xdr:to>
    <xdr:cxnSp macro="">
      <xdr:nvCxnSpPr>
        <xdr:cNvPr id="13" name="Straight Arrow Connector 12"/>
        <xdr:cNvCxnSpPr/>
      </xdr:nvCxnSpPr>
      <xdr:spPr>
        <a:xfrm flipH="1">
          <a:off x="10429876" y="1228724"/>
          <a:ext cx="1419223" cy="6381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illing%20invoic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Company Setu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Invatam Excel">
      <a:dk1>
        <a:srgbClr val="000000"/>
      </a:dk1>
      <a:lt1>
        <a:srgbClr val="FFFFFF"/>
      </a:lt1>
      <a:dk2>
        <a:srgbClr val="382B40"/>
      </a:dk2>
      <a:lt2>
        <a:srgbClr val="F9F8E8"/>
      </a:lt2>
      <a:accent1>
        <a:srgbClr val="EB6D4A"/>
      </a:accent1>
      <a:accent2>
        <a:srgbClr val="54A6AD"/>
      </a:accent2>
      <a:accent3>
        <a:srgbClr val="EBB54A"/>
      </a:accent3>
      <a:accent4>
        <a:srgbClr val="F2913B"/>
      </a:accent4>
      <a:accent5>
        <a:srgbClr val="93C77E"/>
      </a:accent5>
      <a:accent6>
        <a:srgbClr val="A1788F"/>
      </a:accent6>
      <a:hlink>
        <a:srgbClr val="54A6AD"/>
      </a:hlink>
      <a:folHlink>
        <a:srgbClr val="A1788F"/>
      </a:folHlink>
    </a:clrScheme>
    <a:fontScheme name="Font TMTC">
      <a:majorFont>
        <a:latin typeface="Open Sans Semibold"/>
        <a:ea typeface=""/>
        <a:cs typeface=""/>
      </a:majorFont>
      <a:minorFont>
        <a:latin typeface="Open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autoPageBreaks="0" fitToPage="1"/>
  </sheetPr>
  <dimension ref="A1:I16"/>
  <sheetViews>
    <sheetView showGridLines="0" tabSelected="1" zoomScaleNormal="100" zoomScaleSheetLayoutView="160" workbookViewId="0">
      <selection activeCell="D16" sqref="D16"/>
    </sheetView>
  </sheetViews>
  <sheetFormatPr defaultRowHeight="18" customHeight="1" x14ac:dyDescent="0.3"/>
  <cols>
    <col min="1" max="1" width="7.7109375" style="2" customWidth="1"/>
    <col min="2" max="2" width="3.42578125" customWidth="1"/>
    <col min="3" max="3" width="25.42578125" customWidth="1"/>
    <col min="4" max="4" width="20" customWidth="1"/>
    <col min="5" max="5" width="26.28515625" customWidth="1"/>
    <col min="6" max="6" width="19" customWidth="1"/>
    <col min="7" max="7" width="11" customWidth="1"/>
    <col min="8" max="8" width="17.28515625" customWidth="1"/>
    <col min="9" max="9" width="43.42578125" customWidth="1"/>
  </cols>
  <sheetData>
    <row r="1" spans="3:9" ht="18" customHeight="1" x14ac:dyDescent="0.3">
      <c r="D1" s="5" t="s">
        <v>8</v>
      </c>
      <c r="E1" s="4"/>
      <c r="F1" s="4"/>
    </row>
    <row r="2" spans="3:9" ht="18" customHeight="1" x14ac:dyDescent="0.3">
      <c r="D2" s="4"/>
      <c r="E2" s="4"/>
      <c r="F2" s="4"/>
    </row>
    <row r="5" spans="3:9" ht="14.25" x14ac:dyDescent="0.3"/>
    <row r="6" spans="3:9" ht="21" x14ac:dyDescent="0.3">
      <c r="C6" s="62" t="s">
        <v>9</v>
      </c>
    </row>
    <row r="7" spans="3:9" ht="6.75" customHeight="1" x14ac:dyDescent="0.3">
      <c r="C7" s="1"/>
      <c r="D7" s="1"/>
      <c r="E7" s="1"/>
      <c r="F7" s="1"/>
      <c r="G7" s="1"/>
      <c r="H7" s="1"/>
      <c r="I7" s="1"/>
    </row>
    <row r="8" spans="3:9" ht="18" customHeight="1" x14ac:dyDescent="0.3">
      <c r="C8" s="63" t="s">
        <v>12</v>
      </c>
      <c r="D8" s="67">
        <f>COUNTIF('Exercitiu RF-RA'!$J$18:$J$26,1)/COUNTA('Exercitiu RF-RA'!$J$18:$J$26)</f>
        <v>0</v>
      </c>
    </row>
    <row r="9" spans="3:9" ht="18" customHeight="1" x14ac:dyDescent="0.3">
      <c r="C9" s="63" t="s">
        <v>11</v>
      </c>
      <c r="D9" s="67">
        <f>COUNTIF('Exercitiu RF-RA'!$K$18:$K$26,1)/COUNTA('Exercitiu RF-RA'!$K$18:$K$26)</f>
        <v>0</v>
      </c>
    </row>
    <row r="10" spans="3:9" ht="18" customHeight="1" x14ac:dyDescent="0.3">
      <c r="C10" s="63" t="s">
        <v>10</v>
      </c>
      <c r="D10" s="67">
        <f>(COUNTIF('Exercitiu RM'!$K$8:$K$24,1)+COUNTIF('Exercitiu RM'!$M$8:$M$24,1)+COUNTIF('Exercitiu RM'!$O$8:$O$24,1))/(17*3)</f>
        <v>0</v>
      </c>
    </row>
    <row r="16" spans="3:9" ht="18" customHeight="1" x14ac:dyDescent="0.3">
      <c r="C16" s="1"/>
      <c r="D16" s="1"/>
      <c r="E16" s="1"/>
      <c r="F16" s="1"/>
      <c r="G16" s="1"/>
      <c r="H16" s="1"/>
      <c r="I16" s="1"/>
    </row>
  </sheetData>
  <mergeCells count="1">
    <mergeCell ref="D1:F2"/>
  </mergeCells>
  <conditionalFormatting sqref="D8:D10">
    <cfRule type="iconSet" priority="1">
      <iconSet iconSet="3Flags">
        <cfvo type="percent" val="0"/>
        <cfvo type="num" val="0.6"/>
        <cfvo type="num" val="0.8"/>
      </iconSet>
    </cfRule>
  </conditionalFormatting>
  <hyperlinks>
    <hyperlink ref="C8" location="'Exercitiu RF-RA'!G18" display="Referinte Relative"/>
    <hyperlink ref="C9" location="'Exercitiu RF-RA'!H18" display="Referinte Absolute"/>
    <hyperlink ref="C10" location="'Exercitiu RM'!J8" display="Referinte Mixte"/>
  </hyperlinks>
  <printOptions horizontalCentered="1"/>
  <pageMargins left="0.25" right="0.25" top="0.75" bottom="0.75" header="0.3" footer="0.3"/>
  <pageSetup scale="9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autoPageBreaks="0" fitToPage="1"/>
  </sheetPr>
  <dimension ref="A1:K33"/>
  <sheetViews>
    <sheetView showGridLines="0" zoomScaleNormal="100" zoomScaleSheetLayoutView="160" workbookViewId="0">
      <selection activeCell="C32" sqref="C32"/>
    </sheetView>
  </sheetViews>
  <sheetFormatPr defaultRowHeight="18" customHeight="1" x14ac:dyDescent="0.3"/>
  <cols>
    <col min="1" max="1" width="7.7109375" style="2" customWidth="1"/>
    <col min="2" max="2" width="3.42578125" customWidth="1"/>
    <col min="3" max="3" width="38.28515625" customWidth="1"/>
    <col min="4" max="4" width="12.28515625" customWidth="1"/>
    <col min="5" max="5" width="14" customWidth="1"/>
    <col min="6" max="6" width="19.42578125" customWidth="1"/>
    <col min="7" max="7" width="16" customWidth="1"/>
    <col min="8" max="8" width="23" customWidth="1"/>
    <col min="9" max="9" width="4" customWidth="1"/>
    <col min="10" max="11" width="23.85546875" customWidth="1"/>
  </cols>
  <sheetData>
    <row r="1" spans="3:11" ht="18" customHeight="1" x14ac:dyDescent="0.3">
      <c r="E1" s="68" t="s">
        <v>8</v>
      </c>
      <c r="F1" s="69"/>
      <c r="G1" s="69"/>
      <c r="H1" s="69"/>
    </row>
    <row r="2" spans="3:11" ht="18" customHeight="1" x14ac:dyDescent="0.3">
      <c r="E2" s="69"/>
      <c r="F2" s="69"/>
      <c r="G2" s="69"/>
      <c r="H2" s="69"/>
    </row>
    <row r="5" spans="3:11" ht="14.25" x14ac:dyDescent="0.3"/>
    <row r="6" spans="3:11" ht="27.75" thickBot="1" x14ac:dyDescent="0.35">
      <c r="C6" s="17" t="s">
        <v>15</v>
      </c>
      <c r="D6" s="18"/>
      <c r="E6" s="18" t="s">
        <v>18</v>
      </c>
      <c r="F6" s="19" t="s">
        <v>51</v>
      </c>
      <c r="G6" s="18" t="s">
        <v>17</v>
      </c>
      <c r="H6" s="19">
        <v>5</v>
      </c>
    </row>
    <row r="7" spans="3:11" ht="30" customHeight="1" x14ac:dyDescent="0.3">
      <c r="C7" s="20"/>
      <c r="D7" s="20"/>
      <c r="E7" s="21" t="s">
        <v>19</v>
      </c>
      <c r="F7" s="21"/>
      <c r="G7" s="21"/>
      <c r="H7" s="61">
        <v>42093</v>
      </c>
      <c r="I7" s="1"/>
      <c r="J7" s="1"/>
      <c r="K7" s="1"/>
    </row>
    <row r="8" spans="3:11" ht="18" customHeight="1" thickBot="1" x14ac:dyDescent="0.35">
      <c r="C8" s="22" t="s">
        <v>16</v>
      </c>
      <c r="D8" s="23"/>
      <c r="E8" s="23"/>
      <c r="F8" s="23"/>
      <c r="G8" s="24" t="s">
        <v>20</v>
      </c>
      <c r="H8" s="24"/>
    </row>
    <row r="9" spans="3:11" ht="18" customHeight="1" x14ac:dyDescent="0.3">
      <c r="C9" s="25" t="s">
        <v>13</v>
      </c>
      <c r="D9" s="26"/>
      <c r="E9" s="26"/>
      <c r="F9" s="27"/>
      <c r="G9" s="27"/>
      <c r="H9" s="28" t="s">
        <v>14</v>
      </c>
    </row>
    <row r="10" spans="3:11" ht="18" customHeight="1" x14ac:dyDescent="0.3">
      <c r="C10" s="29" t="s">
        <v>21</v>
      </c>
      <c r="D10" s="30"/>
      <c r="E10" s="30"/>
      <c r="F10" s="31"/>
      <c r="G10" s="32" t="s">
        <v>25</v>
      </c>
      <c r="H10" s="32"/>
    </row>
    <row r="11" spans="3:11" ht="18" customHeight="1" x14ac:dyDescent="0.3">
      <c r="C11" s="29" t="s">
        <v>22</v>
      </c>
      <c r="D11" s="29"/>
      <c r="E11" s="29"/>
      <c r="F11" s="31"/>
      <c r="G11" s="32" t="s">
        <v>26</v>
      </c>
      <c r="H11" s="32"/>
    </row>
    <row r="12" spans="3:11" ht="18" customHeight="1" x14ac:dyDescent="0.3">
      <c r="C12" s="29" t="s">
        <v>24</v>
      </c>
      <c r="D12" s="29"/>
      <c r="E12" s="29"/>
      <c r="F12" s="33"/>
      <c r="G12" s="32" t="s">
        <v>27</v>
      </c>
      <c r="H12" s="32"/>
    </row>
    <row r="13" spans="3:11" ht="18" customHeight="1" x14ac:dyDescent="0.3">
      <c r="C13" s="29" t="s">
        <v>23</v>
      </c>
      <c r="D13" s="29"/>
      <c r="E13" s="29"/>
      <c r="F13" s="33"/>
      <c r="G13" s="32" t="s">
        <v>28</v>
      </c>
      <c r="H13" s="32"/>
    </row>
    <row r="14" spans="3:11" ht="18" customHeight="1" x14ac:dyDescent="0.25">
      <c r="D14" s="8"/>
      <c r="E14" s="8"/>
      <c r="F14" s="6"/>
      <c r="G14" s="6"/>
      <c r="H14" s="7"/>
    </row>
    <row r="15" spans="3:11" ht="18" customHeight="1" thickBot="1" x14ac:dyDescent="0.35">
      <c r="C15" s="14"/>
      <c r="D15" s="12"/>
      <c r="E15" s="12"/>
      <c r="F15" s="14"/>
      <c r="G15" s="15" t="s">
        <v>29</v>
      </c>
      <c r="H15" s="16">
        <v>0.24</v>
      </c>
      <c r="I15" s="1"/>
      <c r="J15" s="1"/>
      <c r="K15" s="1"/>
    </row>
    <row r="16" spans="3:11" ht="18" customHeight="1" x14ac:dyDescent="0.3">
      <c r="C16" s="10"/>
      <c r="D16" s="6"/>
      <c r="E16" s="6"/>
      <c r="F16" s="6"/>
      <c r="G16" s="6"/>
    </row>
    <row r="17" spans="1:11" s="3" customFormat="1" ht="18" customHeight="1" thickBot="1" x14ac:dyDescent="0.35">
      <c r="A17" s="34"/>
      <c r="C17" s="13" t="s">
        <v>30</v>
      </c>
      <c r="D17" s="13" t="s">
        <v>31</v>
      </c>
      <c r="E17" s="35" t="s">
        <v>32</v>
      </c>
      <c r="F17" s="35" t="s">
        <v>34</v>
      </c>
      <c r="G17" s="35" t="s">
        <v>35</v>
      </c>
      <c r="H17" s="35" t="s">
        <v>33</v>
      </c>
      <c r="J17" s="66" t="s">
        <v>54</v>
      </c>
      <c r="K17" s="66" t="s">
        <v>53</v>
      </c>
    </row>
    <row r="18" spans="1:11" ht="33" x14ac:dyDescent="0.3">
      <c r="C18" s="44" t="s">
        <v>40</v>
      </c>
      <c r="D18" s="40" t="s">
        <v>36</v>
      </c>
      <c r="E18" s="41">
        <v>10</v>
      </c>
      <c r="F18" s="39">
        <v>25</v>
      </c>
      <c r="G18" s="39"/>
      <c r="H18" s="39"/>
      <c r="J18" s="65" t="str">
        <f>IF(G18="","",IF(G18=F18*E18,1,-1))</f>
        <v/>
      </c>
      <c r="K18" s="64" t="str">
        <f>IF(G18="","",IF(H18=G18*$H$15,1,-1))</f>
        <v/>
      </c>
    </row>
    <row r="19" spans="1:11" ht="16.5" x14ac:dyDescent="0.3">
      <c r="C19" s="45" t="s">
        <v>41</v>
      </c>
      <c r="D19" s="36" t="s">
        <v>36</v>
      </c>
      <c r="E19" s="42">
        <v>10</v>
      </c>
      <c r="F19" s="43">
        <v>35</v>
      </c>
      <c r="G19" s="43"/>
      <c r="H19" s="43"/>
      <c r="J19" s="65" t="str">
        <f t="shared" ref="J19:J26" si="0">IF(G19="","",IF(G19=F19*E19,1,-1))</f>
        <v/>
      </c>
      <c r="K19" s="64" t="str">
        <f t="shared" ref="K19:K26" si="1">IF(G19="","",IF(H19=G19*$H$15,1,-1))</f>
        <v/>
      </c>
    </row>
    <row r="20" spans="1:11" ht="16.5" x14ac:dyDescent="0.3">
      <c r="C20" s="46" t="s">
        <v>42</v>
      </c>
      <c r="D20" s="37" t="s">
        <v>36</v>
      </c>
      <c r="E20" s="38">
        <v>10</v>
      </c>
      <c r="F20" s="39">
        <v>18</v>
      </c>
      <c r="G20" s="39"/>
      <c r="H20" s="39"/>
      <c r="J20" s="65" t="str">
        <f t="shared" si="0"/>
        <v/>
      </c>
      <c r="K20" s="64" t="str">
        <f t="shared" si="1"/>
        <v/>
      </c>
    </row>
    <row r="21" spans="1:11" ht="16.5" x14ac:dyDescent="0.3">
      <c r="C21" s="45" t="s">
        <v>44</v>
      </c>
      <c r="D21" s="36" t="s">
        <v>36</v>
      </c>
      <c r="E21" s="42">
        <v>15</v>
      </c>
      <c r="F21" s="43">
        <v>23</v>
      </c>
      <c r="G21" s="43"/>
      <c r="H21" s="43"/>
      <c r="J21" s="65" t="str">
        <f t="shared" si="0"/>
        <v/>
      </c>
      <c r="K21" s="64" t="str">
        <f t="shared" si="1"/>
        <v/>
      </c>
    </row>
    <row r="22" spans="1:11" ht="16.5" x14ac:dyDescent="0.3">
      <c r="C22" s="46" t="s">
        <v>43</v>
      </c>
      <c r="D22" s="37" t="s">
        <v>36</v>
      </c>
      <c r="E22" s="38">
        <v>15</v>
      </c>
      <c r="F22" s="39">
        <v>18</v>
      </c>
      <c r="G22" s="39"/>
      <c r="H22" s="39"/>
      <c r="J22" s="65" t="str">
        <f t="shared" si="0"/>
        <v/>
      </c>
      <c r="K22" s="64" t="str">
        <f t="shared" si="1"/>
        <v/>
      </c>
    </row>
    <row r="23" spans="1:11" ht="16.5" x14ac:dyDescent="0.3">
      <c r="C23" s="45" t="s">
        <v>45</v>
      </c>
      <c r="D23" s="36" t="s">
        <v>36</v>
      </c>
      <c r="E23" s="42">
        <v>30</v>
      </c>
      <c r="F23" s="43">
        <v>18</v>
      </c>
      <c r="G23" s="43"/>
      <c r="H23" s="43"/>
      <c r="J23" s="65" t="str">
        <f t="shared" si="0"/>
        <v/>
      </c>
      <c r="K23" s="64" t="str">
        <f t="shared" si="1"/>
        <v/>
      </c>
    </row>
    <row r="24" spans="1:11" ht="16.5" x14ac:dyDescent="0.3">
      <c r="C24" s="46" t="s">
        <v>37</v>
      </c>
      <c r="D24" s="37" t="s">
        <v>46</v>
      </c>
      <c r="E24" s="38">
        <v>20</v>
      </c>
      <c r="F24" s="39">
        <v>10</v>
      </c>
      <c r="G24" s="39"/>
      <c r="H24" s="39"/>
      <c r="J24" s="65" t="str">
        <f t="shared" si="0"/>
        <v/>
      </c>
      <c r="K24" s="64" t="str">
        <f t="shared" si="1"/>
        <v/>
      </c>
    </row>
    <row r="25" spans="1:11" ht="16.5" x14ac:dyDescent="0.3">
      <c r="C25" s="45" t="s">
        <v>38</v>
      </c>
      <c r="D25" s="36" t="s">
        <v>46</v>
      </c>
      <c r="E25" s="42">
        <v>20</v>
      </c>
      <c r="F25" s="43">
        <v>10</v>
      </c>
      <c r="G25" s="43"/>
      <c r="H25" s="43"/>
      <c r="J25" s="65" t="str">
        <f t="shared" si="0"/>
        <v/>
      </c>
      <c r="K25" s="64" t="str">
        <f t="shared" si="1"/>
        <v/>
      </c>
    </row>
    <row r="26" spans="1:11" ht="16.5" x14ac:dyDescent="0.3">
      <c r="C26" s="46" t="s">
        <v>39</v>
      </c>
      <c r="D26" s="37" t="s">
        <v>46</v>
      </c>
      <c r="E26" s="38">
        <v>30</v>
      </c>
      <c r="F26" s="39">
        <v>2</v>
      </c>
      <c r="G26" s="39"/>
      <c r="H26" s="39"/>
      <c r="J26" s="65" t="str">
        <f t="shared" si="0"/>
        <v/>
      </c>
      <c r="K26" s="64" t="str">
        <f t="shared" si="1"/>
        <v/>
      </c>
    </row>
    <row r="27" spans="1:11" ht="18" customHeight="1" x14ac:dyDescent="0.25">
      <c r="C27" s="51"/>
      <c r="D27" s="51"/>
      <c r="E27" s="52"/>
      <c r="F27" s="53" t="s">
        <v>47</v>
      </c>
      <c r="G27" s="53"/>
      <c r="H27" s="54">
        <f>SUM(G18:G26)</f>
        <v>0</v>
      </c>
    </row>
    <row r="28" spans="1:11" ht="18" customHeight="1" thickBot="1" x14ac:dyDescent="0.3">
      <c r="C28" s="55"/>
      <c r="D28" s="55"/>
      <c r="E28" s="56"/>
      <c r="F28" s="57" t="s">
        <v>33</v>
      </c>
      <c r="G28" s="57"/>
      <c r="H28" s="58">
        <f>SUM(H18:H26)</f>
        <v>0</v>
      </c>
    </row>
    <row r="29" spans="1:11" ht="18" customHeight="1" x14ac:dyDescent="0.3">
      <c r="C29" s="11"/>
      <c r="D29" s="11"/>
      <c r="E29" s="11"/>
      <c r="F29" s="49" t="s">
        <v>48</v>
      </c>
      <c r="G29" s="49"/>
      <c r="H29" s="50">
        <f>H27+H28</f>
        <v>0</v>
      </c>
    </row>
    <row r="30" spans="1:11" ht="18" customHeight="1" thickBot="1" x14ac:dyDescent="0.35">
      <c r="C30" s="9"/>
      <c r="D30" s="9"/>
      <c r="E30" s="9"/>
      <c r="F30" s="47"/>
      <c r="G30" s="47"/>
      <c r="H30" s="48"/>
    </row>
    <row r="31" spans="1:11" ht="18" customHeight="1" thickTop="1" x14ac:dyDescent="0.3"/>
    <row r="32" spans="1:11" ht="18" customHeight="1" x14ac:dyDescent="0.3">
      <c r="C32" s="60" t="s">
        <v>49</v>
      </c>
      <c r="D32" s="59"/>
      <c r="E32" s="59"/>
      <c r="F32" s="59"/>
      <c r="G32" s="59"/>
      <c r="H32" s="59" t="s">
        <v>50</v>
      </c>
    </row>
    <row r="33" spans="3:8" ht="18" customHeight="1" x14ac:dyDescent="0.3">
      <c r="C33" s="59" t="s">
        <v>52</v>
      </c>
      <c r="D33" s="59"/>
      <c r="E33" s="59"/>
      <c r="F33" s="59"/>
      <c r="G33" s="59"/>
      <c r="H33" s="59"/>
    </row>
  </sheetData>
  <mergeCells count="11">
    <mergeCell ref="G10:H10"/>
    <mergeCell ref="F27:G27"/>
    <mergeCell ref="F28:G28"/>
    <mergeCell ref="F29:G30"/>
    <mergeCell ref="H29:H30"/>
    <mergeCell ref="E7:G7"/>
    <mergeCell ref="G8:H8"/>
    <mergeCell ref="G13:H13"/>
    <mergeCell ref="G12:H12"/>
    <mergeCell ref="G11:H11"/>
    <mergeCell ref="E1:H2"/>
  </mergeCells>
  <conditionalFormatting sqref="J18:J26">
    <cfRule type="iconSet" priority="2">
      <iconSet iconSet="3Symbols2">
        <cfvo type="percent" val="0"/>
        <cfvo type="num" val="0"/>
        <cfvo type="num" val="1"/>
      </iconSet>
    </cfRule>
  </conditionalFormatting>
  <conditionalFormatting sqref="K18:K26">
    <cfRule type="iconSet" priority="1">
      <iconSet iconSet="3Symbols2">
        <cfvo type="percent" val="0"/>
        <cfvo type="num" val="0"/>
        <cfvo type="num" val="1"/>
      </iconSet>
    </cfRule>
  </conditionalFormatting>
  <printOptions horizontalCentered="1"/>
  <pageMargins left="0.25" right="0.25" top="0.75" bottom="0.75" header="0.3" footer="0.3"/>
  <pageSetup scale="9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autoPageBreaks="0" fitToPage="1"/>
  </sheetPr>
  <dimension ref="A1:S26"/>
  <sheetViews>
    <sheetView showGridLines="0" zoomScaleNormal="100" zoomScaleSheetLayoutView="160" workbookViewId="0">
      <selection activeCell="L8" sqref="L8"/>
    </sheetView>
  </sheetViews>
  <sheetFormatPr defaultRowHeight="18" customHeight="1" x14ac:dyDescent="0.3"/>
  <cols>
    <col min="1" max="1" width="7.7109375" style="2" customWidth="1"/>
    <col min="2" max="2" width="3.42578125" customWidth="1"/>
    <col min="3" max="3" width="20.5703125" bestFit="1" customWidth="1"/>
    <col min="4" max="4" width="13.28515625" bestFit="1" customWidth="1"/>
    <col min="5" max="5" width="10.7109375" bestFit="1" customWidth="1"/>
    <col min="6" max="6" width="12" bestFit="1" customWidth="1"/>
    <col min="7" max="7" width="11.42578125" bestFit="1" customWidth="1"/>
    <col min="8" max="8" width="3.42578125" customWidth="1"/>
    <col min="9" max="9" width="20.5703125" bestFit="1" customWidth="1"/>
    <col min="10" max="10" width="18.140625" bestFit="1" customWidth="1"/>
    <col min="11" max="11" width="2.140625" customWidth="1"/>
    <col min="12" max="12" width="16.7109375" bestFit="1" customWidth="1"/>
    <col min="13" max="13" width="2.42578125" customWidth="1"/>
    <col min="14" max="14" width="15.42578125" bestFit="1" customWidth="1"/>
    <col min="15" max="15" width="2.7109375" customWidth="1"/>
  </cols>
  <sheetData>
    <row r="1" spans="3:19" ht="18" customHeight="1" x14ac:dyDescent="0.3">
      <c r="E1" s="68"/>
      <c r="F1" s="69"/>
      <c r="G1" s="69"/>
      <c r="H1" s="69"/>
      <c r="I1" s="68" t="s">
        <v>8</v>
      </c>
      <c r="J1" s="69"/>
      <c r="K1" s="69"/>
      <c r="L1" s="69"/>
      <c r="M1" s="69"/>
      <c r="N1" s="69"/>
      <c r="O1" s="79"/>
    </row>
    <row r="2" spans="3:19" ht="18" customHeight="1" x14ac:dyDescent="0.3">
      <c r="E2" s="69"/>
      <c r="F2" s="69"/>
      <c r="G2" s="69"/>
      <c r="H2" s="69"/>
      <c r="I2" s="69"/>
      <c r="J2" s="69"/>
      <c r="K2" s="69"/>
      <c r="L2" s="69"/>
      <c r="M2" s="69"/>
      <c r="N2" s="69"/>
      <c r="O2" s="79"/>
    </row>
    <row r="5" spans="3:19" ht="14.25" x14ac:dyDescent="0.3">
      <c r="C5" s="70" t="s">
        <v>59</v>
      </c>
      <c r="D5" s="70"/>
      <c r="E5" s="70"/>
      <c r="F5" s="70"/>
      <c r="G5" s="70"/>
    </row>
    <row r="6" spans="3:19" ht="16.5" customHeight="1" thickBot="1" x14ac:dyDescent="0.35">
      <c r="C6" s="70"/>
      <c r="D6" s="70"/>
      <c r="E6" s="70"/>
      <c r="F6" s="70"/>
      <c r="G6" s="70"/>
    </row>
    <row r="7" spans="3:19" ht="30" customHeight="1" thickBot="1" x14ac:dyDescent="0.35">
      <c r="C7" s="75" t="s">
        <v>58</v>
      </c>
      <c r="D7" s="75" t="s">
        <v>55</v>
      </c>
      <c r="E7" s="75" t="s">
        <v>57</v>
      </c>
      <c r="F7" s="75" t="s">
        <v>56</v>
      </c>
      <c r="G7" s="75" t="s">
        <v>60</v>
      </c>
      <c r="I7" s="73" t="s">
        <v>58</v>
      </c>
      <c r="J7" s="73" t="s">
        <v>61</v>
      </c>
      <c r="K7" s="72"/>
      <c r="L7" s="72" t="s">
        <v>62</v>
      </c>
      <c r="M7" s="72"/>
      <c r="N7" s="72" t="s">
        <v>63</v>
      </c>
      <c r="O7" s="72"/>
    </row>
    <row r="8" spans="3:19" ht="18" customHeight="1" x14ac:dyDescent="0.3">
      <c r="C8" s="76">
        <v>1924</v>
      </c>
      <c r="D8" s="76">
        <v>23</v>
      </c>
      <c r="E8" s="76"/>
      <c r="F8" s="76"/>
      <c r="G8" s="76">
        <v>23</v>
      </c>
      <c r="I8" s="78">
        <v>1924</v>
      </c>
      <c r="J8" s="78"/>
      <c r="K8" s="38" t="str">
        <f>IF(J8="","",IF(J8=Q8,1,-1))</f>
        <v/>
      </c>
      <c r="L8" s="38"/>
      <c r="M8" s="38" t="str">
        <f>IF(L8="","",IF(L8=R8,1,-1))</f>
        <v/>
      </c>
      <c r="N8" s="38"/>
      <c r="O8" s="38" t="str">
        <f>IF(N8="","",IF(N8=S8,1,-1))</f>
        <v/>
      </c>
      <c r="Q8" s="64">
        <v>23</v>
      </c>
      <c r="R8" s="64">
        <v>0</v>
      </c>
      <c r="S8" s="64">
        <v>0</v>
      </c>
    </row>
    <row r="9" spans="3:19" ht="18" customHeight="1" x14ac:dyDescent="0.3">
      <c r="C9" s="77">
        <v>1936</v>
      </c>
      <c r="D9" s="77"/>
      <c r="E9" s="77">
        <v>2</v>
      </c>
      <c r="F9" s="77"/>
      <c r="G9" s="77">
        <v>2</v>
      </c>
      <c r="I9" s="3">
        <v>1936</v>
      </c>
      <c r="J9" s="3"/>
      <c r="K9" s="3" t="str">
        <f t="shared" ref="K9:O24" si="0">IF(J9="","",IF(J9=Q9,1,-1))</f>
        <v/>
      </c>
      <c r="L9" s="3"/>
      <c r="M9" s="3" t="str">
        <f t="shared" ref="M9:M24" si="1">IF(L9="","",IF(L9=R9,1,-1))</f>
        <v/>
      </c>
      <c r="N9" s="3"/>
      <c r="O9" s="3" t="str">
        <f t="shared" ref="O9:O24" si="2">IF(N9="","",IF(N9=S9,1,-1))</f>
        <v/>
      </c>
      <c r="Q9" s="64">
        <v>23</v>
      </c>
      <c r="R9" s="64">
        <v>2</v>
      </c>
      <c r="S9" s="64">
        <v>0</v>
      </c>
    </row>
    <row r="10" spans="3:19" ht="18" customHeight="1" x14ac:dyDescent="0.3">
      <c r="C10" s="71">
        <v>1952</v>
      </c>
      <c r="D10" s="71">
        <v>2</v>
      </c>
      <c r="E10" s="71">
        <v>1</v>
      </c>
      <c r="F10" s="71">
        <v>1</v>
      </c>
      <c r="G10" s="71">
        <v>4</v>
      </c>
      <c r="I10" s="74">
        <v>1952</v>
      </c>
      <c r="J10" s="74"/>
      <c r="K10" s="74" t="str">
        <f t="shared" si="0"/>
        <v/>
      </c>
      <c r="L10" s="74"/>
      <c r="M10" s="74" t="str">
        <f t="shared" si="1"/>
        <v/>
      </c>
      <c r="N10" s="74"/>
      <c r="O10" s="74" t="str">
        <f t="shared" si="2"/>
        <v/>
      </c>
      <c r="Q10" s="64">
        <v>25</v>
      </c>
      <c r="R10" s="64">
        <v>3</v>
      </c>
      <c r="S10" s="64">
        <v>1</v>
      </c>
    </row>
    <row r="11" spans="3:19" ht="18" customHeight="1" x14ac:dyDescent="0.3">
      <c r="C11" s="77">
        <v>1956</v>
      </c>
      <c r="D11" s="77">
        <v>10</v>
      </c>
      <c r="E11" s="77">
        <v>3</v>
      </c>
      <c r="F11" s="77">
        <v>6</v>
      </c>
      <c r="G11" s="77">
        <v>19</v>
      </c>
      <c r="I11" s="3">
        <v>1956</v>
      </c>
      <c r="J11" s="3"/>
      <c r="K11" s="3" t="str">
        <f t="shared" si="0"/>
        <v/>
      </c>
      <c r="L11" s="3"/>
      <c r="M11" s="3" t="str">
        <f t="shared" si="1"/>
        <v/>
      </c>
      <c r="N11" s="3"/>
      <c r="O11" s="3" t="str">
        <f t="shared" si="2"/>
        <v/>
      </c>
      <c r="Q11" s="64">
        <v>35</v>
      </c>
      <c r="R11" s="64">
        <v>6</v>
      </c>
      <c r="S11" s="64">
        <v>7</v>
      </c>
    </row>
    <row r="12" spans="3:19" ht="18" customHeight="1" x14ac:dyDescent="0.3">
      <c r="C12" s="71">
        <v>1960</v>
      </c>
      <c r="D12" s="71">
        <v>11</v>
      </c>
      <c r="E12" s="71">
        <v>1</v>
      </c>
      <c r="F12" s="71">
        <v>3</v>
      </c>
      <c r="G12" s="71">
        <v>15</v>
      </c>
      <c r="I12" s="74">
        <v>1960</v>
      </c>
      <c r="J12" s="74"/>
      <c r="K12" s="74" t="str">
        <f t="shared" si="0"/>
        <v/>
      </c>
      <c r="L12" s="74"/>
      <c r="M12" s="74" t="str">
        <f t="shared" si="1"/>
        <v/>
      </c>
      <c r="N12" s="74"/>
      <c r="O12" s="74" t="str">
        <f t="shared" si="2"/>
        <v/>
      </c>
      <c r="Q12" s="64">
        <v>46</v>
      </c>
      <c r="R12" s="64">
        <v>7</v>
      </c>
      <c r="S12" s="64">
        <v>10</v>
      </c>
    </row>
    <row r="13" spans="3:19" ht="18" customHeight="1" x14ac:dyDescent="0.3">
      <c r="C13" s="77">
        <v>1964</v>
      </c>
      <c r="D13" s="77">
        <v>10</v>
      </c>
      <c r="E13" s="77">
        <v>4</v>
      </c>
      <c r="F13" s="77">
        <v>2</v>
      </c>
      <c r="G13" s="77">
        <v>16</v>
      </c>
      <c r="I13" s="3">
        <v>1964</v>
      </c>
      <c r="J13" s="3"/>
      <c r="K13" s="3" t="str">
        <f t="shared" si="0"/>
        <v/>
      </c>
      <c r="L13" s="3"/>
      <c r="M13" s="3" t="str">
        <f t="shared" si="1"/>
        <v/>
      </c>
      <c r="N13" s="3"/>
      <c r="O13" s="3" t="str">
        <f t="shared" si="2"/>
        <v/>
      </c>
      <c r="Q13" s="64">
        <v>56</v>
      </c>
      <c r="R13" s="64">
        <v>11</v>
      </c>
      <c r="S13" s="64">
        <v>12</v>
      </c>
    </row>
    <row r="14" spans="3:19" ht="18" customHeight="1" x14ac:dyDescent="0.3">
      <c r="C14" s="71">
        <v>1968</v>
      </c>
      <c r="D14" s="71">
        <v>9</v>
      </c>
      <c r="E14" s="71">
        <v>9</v>
      </c>
      <c r="F14" s="71">
        <v>5</v>
      </c>
      <c r="G14" s="71">
        <v>23</v>
      </c>
      <c r="I14" s="74">
        <v>1968</v>
      </c>
      <c r="J14" s="74"/>
      <c r="K14" s="74" t="str">
        <f t="shared" si="0"/>
        <v/>
      </c>
      <c r="L14" s="74"/>
      <c r="M14" s="74" t="str">
        <f t="shared" si="1"/>
        <v/>
      </c>
      <c r="N14" s="74"/>
      <c r="O14" s="74" t="str">
        <f t="shared" si="2"/>
        <v/>
      </c>
      <c r="Q14" s="64">
        <v>65</v>
      </c>
      <c r="R14" s="64">
        <v>20</v>
      </c>
      <c r="S14" s="64">
        <v>17</v>
      </c>
    </row>
    <row r="15" spans="3:19" ht="18" customHeight="1" x14ac:dyDescent="0.3">
      <c r="C15" s="77">
        <v>1972</v>
      </c>
      <c r="D15" s="77">
        <v>27</v>
      </c>
      <c r="E15" s="77">
        <v>10</v>
      </c>
      <c r="F15" s="77">
        <v>3</v>
      </c>
      <c r="G15" s="77">
        <v>40</v>
      </c>
      <c r="I15" s="3">
        <v>1972</v>
      </c>
      <c r="J15" s="3"/>
      <c r="K15" s="3" t="str">
        <f t="shared" si="0"/>
        <v/>
      </c>
      <c r="L15" s="3"/>
      <c r="M15" s="3" t="str">
        <f t="shared" si="1"/>
        <v/>
      </c>
      <c r="N15" s="3"/>
      <c r="O15" s="3" t="str">
        <f t="shared" si="2"/>
        <v/>
      </c>
      <c r="Q15" s="64">
        <v>92</v>
      </c>
      <c r="R15" s="64">
        <v>30</v>
      </c>
      <c r="S15" s="64">
        <v>20</v>
      </c>
    </row>
    <row r="16" spans="3:19" ht="18" customHeight="1" x14ac:dyDescent="0.3">
      <c r="C16" s="71">
        <v>1976</v>
      </c>
      <c r="D16" s="71">
        <v>23</v>
      </c>
      <c r="E16" s="71">
        <v>28</v>
      </c>
      <c r="F16" s="71">
        <v>4</v>
      </c>
      <c r="G16" s="71">
        <v>55</v>
      </c>
      <c r="I16" s="74">
        <v>1976</v>
      </c>
      <c r="J16" s="74"/>
      <c r="K16" s="74" t="str">
        <f t="shared" si="0"/>
        <v/>
      </c>
      <c r="L16" s="74"/>
      <c r="M16" s="74" t="str">
        <f t="shared" si="1"/>
        <v/>
      </c>
      <c r="N16" s="74"/>
      <c r="O16" s="74" t="str">
        <f t="shared" si="2"/>
        <v/>
      </c>
      <c r="Q16" s="64">
        <v>115</v>
      </c>
      <c r="R16" s="64">
        <v>58</v>
      </c>
      <c r="S16" s="64">
        <v>24</v>
      </c>
    </row>
    <row r="17" spans="1:19" s="3" customFormat="1" ht="18" customHeight="1" x14ac:dyDescent="0.3">
      <c r="A17" s="34"/>
      <c r="C17" s="77">
        <v>1980</v>
      </c>
      <c r="D17" s="77">
        <v>50</v>
      </c>
      <c r="E17" s="77">
        <v>15</v>
      </c>
      <c r="F17" s="77">
        <v>7</v>
      </c>
      <c r="G17" s="77">
        <v>72</v>
      </c>
      <c r="I17" s="3">
        <v>1980</v>
      </c>
      <c r="K17" s="3" t="str">
        <f t="shared" si="0"/>
        <v/>
      </c>
      <c r="M17" s="3" t="str">
        <f t="shared" si="1"/>
        <v/>
      </c>
      <c r="O17" s="3" t="str">
        <f t="shared" si="2"/>
        <v/>
      </c>
      <c r="Q17" s="64">
        <v>165</v>
      </c>
      <c r="R17" s="64">
        <v>73</v>
      </c>
      <c r="S17" s="64">
        <v>31</v>
      </c>
    </row>
    <row r="18" spans="1:19" ht="14.25" x14ac:dyDescent="0.3">
      <c r="C18" s="71">
        <v>1984</v>
      </c>
      <c r="D18" s="71">
        <v>35</v>
      </c>
      <c r="E18" s="71">
        <v>31</v>
      </c>
      <c r="F18" s="71">
        <v>40</v>
      </c>
      <c r="G18" s="71">
        <v>106</v>
      </c>
      <c r="I18" s="74">
        <v>1984</v>
      </c>
      <c r="J18" s="74"/>
      <c r="K18" s="74" t="str">
        <f t="shared" si="0"/>
        <v/>
      </c>
      <c r="L18" s="74"/>
      <c r="M18" s="74" t="str">
        <f t="shared" si="1"/>
        <v/>
      </c>
      <c r="N18" s="74"/>
      <c r="O18" s="74" t="str">
        <f t="shared" si="2"/>
        <v/>
      </c>
      <c r="Q18" s="64">
        <v>200</v>
      </c>
      <c r="R18" s="64">
        <v>104</v>
      </c>
      <c r="S18" s="64">
        <v>71</v>
      </c>
    </row>
    <row r="19" spans="1:19" ht="14.25" x14ac:dyDescent="0.3">
      <c r="C19" s="77">
        <v>1988</v>
      </c>
      <c r="D19" s="77">
        <v>13</v>
      </c>
      <c r="E19" s="77">
        <v>30</v>
      </c>
      <c r="F19" s="77">
        <v>8</v>
      </c>
      <c r="G19" s="77">
        <v>51</v>
      </c>
      <c r="I19" s="3">
        <v>1988</v>
      </c>
      <c r="J19" s="3"/>
      <c r="K19" s="3" t="str">
        <f t="shared" si="0"/>
        <v/>
      </c>
      <c r="L19" s="3"/>
      <c r="M19" s="3" t="str">
        <f t="shared" si="1"/>
        <v/>
      </c>
      <c r="N19" s="3"/>
      <c r="O19" s="3" t="str">
        <f t="shared" si="2"/>
        <v/>
      </c>
      <c r="Q19" s="64">
        <v>213</v>
      </c>
      <c r="R19" s="64">
        <v>134</v>
      </c>
      <c r="S19" s="64">
        <v>79</v>
      </c>
    </row>
    <row r="20" spans="1:19" ht="14.25" x14ac:dyDescent="0.3">
      <c r="C20" s="71">
        <v>1992</v>
      </c>
      <c r="D20" s="71">
        <v>14</v>
      </c>
      <c r="E20" s="71">
        <v>31</v>
      </c>
      <c r="F20" s="71">
        <v>8</v>
      </c>
      <c r="G20" s="71">
        <v>53</v>
      </c>
      <c r="I20" s="74">
        <v>1992</v>
      </c>
      <c r="J20" s="74"/>
      <c r="K20" s="74" t="str">
        <f t="shared" si="0"/>
        <v/>
      </c>
      <c r="L20" s="74"/>
      <c r="M20" s="74" t="str">
        <f t="shared" si="1"/>
        <v/>
      </c>
      <c r="N20" s="74"/>
      <c r="O20" s="74" t="str">
        <f t="shared" si="2"/>
        <v/>
      </c>
      <c r="Q20" s="64">
        <v>227</v>
      </c>
      <c r="R20" s="64">
        <v>165</v>
      </c>
      <c r="S20" s="64">
        <v>87</v>
      </c>
    </row>
    <row r="21" spans="1:19" ht="14.25" x14ac:dyDescent="0.3">
      <c r="C21" s="77">
        <v>1996</v>
      </c>
      <c r="D21" s="77">
        <v>15</v>
      </c>
      <c r="E21" s="77">
        <v>10</v>
      </c>
      <c r="F21" s="77">
        <v>13</v>
      </c>
      <c r="G21" s="77">
        <v>38</v>
      </c>
      <c r="I21" s="3">
        <v>1996</v>
      </c>
      <c r="J21" s="3"/>
      <c r="K21" s="3" t="str">
        <f t="shared" si="0"/>
        <v/>
      </c>
      <c r="L21" s="3"/>
      <c r="M21" s="3" t="str">
        <f t="shared" si="1"/>
        <v/>
      </c>
      <c r="N21" s="3"/>
      <c r="O21" s="3" t="str">
        <f t="shared" si="2"/>
        <v/>
      </c>
      <c r="Q21" s="64">
        <v>242</v>
      </c>
      <c r="R21" s="64">
        <v>175</v>
      </c>
      <c r="S21" s="64">
        <v>100</v>
      </c>
    </row>
    <row r="22" spans="1:19" ht="14.25" x14ac:dyDescent="0.3">
      <c r="C22" s="71">
        <v>2000</v>
      </c>
      <c r="D22" s="71">
        <v>13</v>
      </c>
      <c r="E22" s="71">
        <v>6</v>
      </c>
      <c r="F22" s="71">
        <v>27</v>
      </c>
      <c r="G22" s="71">
        <v>46</v>
      </c>
      <c r="I22" s="74">
        <v>2000</v>
      </c>
      <c r="J22" s="74"/>
      <c r="K22" s="74" t="str">
        <f t="shared" si="0"/>
        <v/>
      </c>
      <c r="L22" s="74"/>
      <c r="M22" s="74" t="str">
        <f t="shared" si="1"/>
        <v/>
      </c>
      <c r="N22" s="74"/>
      <c r="O22" s="74" t="str">
        <f t="shared" si="2"/>
        <v/>
      </c>
      <c r="Q22" s="64">
        <v>255</v>
      </c>
      <c r="R22" s="64">
        <v>181</v>
      </c>
      <c r="S22" s="64">
        <v>127</v>
      </c>
    </row>
    <row r="23" spans="1:19" ht="14.25" x14ac:dyDescent="0.3">
      <c r="C23" s="77">
        <v>2004</v>
      </c>
      <c r="D23" s="77">
        <v>11</v>
      </c>
      <c r="E23" s="77">
        <v>5</v>
      </c>
      <c r="F23" s="77">
        <v>23</v>
      </c>
      <c r="G23" s="77">
        <v>39</v>
      </c>
      <c r="I23" s="3">
        <v>2004</v>
      </c>
      <c r="J23" s="3"/>
      <c r="K23" s="3" t="str">
        <f t="shared" si="0"/>
        <v/>
      </c>
      <c r="L23" s="3"/>
      <c r="M23" s="3" t="str">
        <f t="shared" si="1"/>
        <v/>
      </c>
      <c r="N23" s="3"/>
      <c r="O23" s="3" t="str">
        <f t="shared" si="2"/>
        <v/>
      </c>
      <c r="Q23" s="64">
        <v>266</v>
      </c>
      <c r="R23" s="64">
        <v>186</v>
      </c>
      <c r="S23" s="64">
        <v>150</v>
      </c>
    </row>
    <row r="24" spans="1:19" ht="14.25" x14ac:dyDescent="0.3">
      <c r="C24" s="71">
        <v>2008</v>
      </c>
      <c r="D24" s="71">
        <v>16</v>
      </c>
      <c r="E24" s="71">
        <v>1</v>
      </c>
      <c r="F24" s="71">
        <v>5</v>
      </c>
      <c r="G24" s="71">
        <v>22</v>
      </c>
      <c r="I24" s="74">
        <v>2008</v>
      </c>
      <c r="J24" s="74"/>
      <c r="K24" s="74" t="str">
        <f t="shared" si="0"/>
        <v/>
      </c>
      <c r="L24" s="74"/>
      <c r="M24" s="74" t="str">
        <f t="shared" si="1"/>
        <v/>
      </c>
      <c r="N24" s="74"/>
      <c r="O24" s="74" t="str">
        <f t="shared" si="2"/>
        <v/>
      </c>
      <c r="Q24" s="64">
        <v>282</v>
      </c>
      <c r="R24" s="64">
        <v>187</v>
      </c>
      <c r="S24" s="64">
        <v>155</v>
      </c>
    </row>
    <row r="25" spans="1:19" ht="14.25" x14ac:dyDescent="0.3">
      <c r="I25" s="3"/>
    </row>
    <row r="26" spans="1:19" ht="14.25" x14ac:dyDescent="0.3"/>
  </sheetData>
  <mergeCells count="3">
    <mergeCell ref="I1:N2"/>
    <mergeCell ref="C5:G6"/>
    <mergeCell ref="E1:H2"/>
  </mergeCells>
  <conditionalFormatting sqref="K8:K24">
    <cfRule type="iconSet" priority="3">
      <iconSet iconSet="3Symbols2" showValue="0">
        <cfvo type="percent" val="0"/>
        <cfvo type="num" val="0"/>
        <cfvo type="num" val="1"/>
      </iconSet>
    </cfRule>
  </conditionalFormatting>
  <conditionalFormatting sqref="M8:M24">
    <cfRule type="iconSet" priority="2">
      <iconSet iconSet="3Symbols2" showValue="0">
        <cfvo type="percent" val="0"/>
        <cfvo type="num" val="0"/>
        <cfvo type="num" val="1"/>
      </iconSet>
    </cfRule>
  </conditionalFormatting>
  <conditionalFormatting sqref="O8:O24">
    <cfRule type="iconSet" priority="1">
      <iconSet iconSet="3Symbols2" showValue="0">
        <cfvo type="percent" val="0"/>
        <cfvo type="num" val="0"/>
        <cfvo type="num" val="1"/>
      </iconSet>
    </cfRule>
  </conditionalFormatting>
  <printOptions horizontalCentered="1"/>
  <pageMargins left="0.25" right="0.25" top="0.75" bottom="0.75" header="0.3" footer="0.3"/>
  <pageSetup scale="9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BB945CB-5F82-41BD-8B6C-8D6FEFD4AC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Index</vt:lpstr>
      <vt:lpstr>Exercitiu RF-RA</vt:lpstr>
      <vt:lpstr>Exercitiu RM</vt:lpstr>
      <vt:lpstr>'Exercitiu RF-RA'!Print_Area</vt:lpstr>
      <vt:lpstr>'Exercitiu RM'!Print_Area</vt:lpstr>
      <vt:lpstr>Index!Print_Area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2015-03-31T11:27:32Z</dcterms:created>
  <dcterms:modified xsi:type="dcterms:W3CDTF">2015-04-01T05:57:29Z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TC031076439991</vt:lpwstr>
  </property>
</Properties>
</file>